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scotd\Dropbox\TEACHING BI 411 - fall 2021\411 Labs\Turkey Creek Project - 2019, 2021\Lab 11 - Writing Lab.2021\"/>
    </mc:Choice>
  </mc:AlternateContent>
  <xr:revisionPtr revIDLastSave="0" documentId="13_ncr:1_{2E50E8BE-4500-4271-BC9A-3F4E897FFA82}" xr6:coauthVersionLast="47" xr6:coauthVersionMax="47" xr10:uidLastSave="{00000000-0000-0000-0000-000000000000}"/>
  <bookViews>
    <workbookView xWindow="-120" yWindow="-120" windowWidth="20730" windowHeight="11160" xr2:uid="{00000000-000D-0000-FFFF-FFFF00000000}"/>
  </bookViews>
  <sheets>
    <sheet name="Read Me!" sheetId="2" r:id="rId1"/>
    <sheet name="Grading Rubric" sheetId="1" r:id="rId2"/>
    <sheet name="Sheet3" sheetId="3"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2" i="1" l="1"/>
  <c r="F22" i="1"/>
  <c r="B144" i="1" l="1"/>
  <c r="C144" i="1"/>
  <c r="B108" i="1" l="1"/>
  <c r="B125" i="1"/>
  <c r="B92" i="1"/>
  <c r="B76" i="1"/>
  <c r="B61" i="1"/>
  <c r="B44" i="1"/>
  <c r="B34" i="1"/>
  <c r="C34" i="1"/>
  <c r="B23" i="1"/>
  <c r="C125" i="1"/>
  <c r="C108" i="1"/>
  <c r="C92" i="1"/>
  <c r="C23" i="1"/>
  <c r="C76" i="1"/>
  <c r="C61" i="1"/>
  <c r="C44" i="1"/>
  <c r="C146" i="1" l="1"/>
  <c r="B146" i="1"/>
  <c r="A3" i="1" s="1"/>
  <c r="A4" i="1" s="1"/>
</calcChain>
</file>

<file path=xl/sharedStrings.xml><?xml version="1.0" encoding="utf-8"?>
<sst xmlns="http://schemas.openxmlformats.org/spreadsheetml/2006/main" count="144" uniqueCount="118">
  <si>
    <t>Your score</t>
  </si>
  <si>
    <t>Max value</t>
  </si>
  <si>
    <t>double-spaced</t>
  </si>
  <si>
    <t>10-12 pt font </t>
  </si>
  <si>
    <t>1” margins</t>
  </si>
  <si>
    <t>format of title page followed</t>
  </si>
  <si>
    <t>title is sufficiently descriptive</t>
  </si>
  <si>
    <t>SUM</t>
  </si>
  <si>
    <t>relevant literature is sufficiently reviewed and cited</t>
  </si>
  <si>
    <t xml:space="preserve">no great reliance on websites </t>
  </si>
  <si>
    <t>peer-reviewed literature is relevant</t>
  </si>
  <si>
    <t>standard bibliographic format used consistently</t>
  </si>
  <si>
    <t>citations in text are in lit cited</t>
  </si>
  <si>
    <t>refs in lit cited are cited in text</t>
  </si>
  <si>
    <t xml:space="preserve">citation format is author-date system </t>
  </si>
  <si>
    <t>Literature Cited</t>
  </si>
  <si>
    <t xml:space="preserve"> other penalties</t>
  </si>
  <si>
    <t xml:space="preserve">Overall flow and cohesiveness of the paper </t>
  </si>
  <si>
    <t xml:space="preserve">summary of background info </t>
  </si>
  <si>
    <t>purpose and expt’l hypothesis stated clearly</t>
  </si>
  <si>
    <t>overview of methods</t>
  </si>
  <si>
    <t>summary of main results</t>
  </si>
  <si>
    <t xml:space="preserve">discussion and conclusion </t>
  </si>
  <si>
    <t xml:space="preserve">250-300 words </t>
  </si>
  <si>
    <t xml:space="preserve">excessive details NOT provided </t>
  </si>
  <si>
    <t>Abstract</t>
  </si>
  <si>
    <t>sufficient background theory and perspectives provided</t>
  </si>
  <si>
    <t>case is made to justify the study</t>
  </si>
  <si>
    <t>Purpose of study is clearly stated</t>
  </si>
  <si>
    <t>experimental hypothesis and/or objectives stated (not null and alt. hypots)</t>
  </si>
  <si>
    <t>logical flow of ideas fm theory to hypot., with hypothesis being well-motivated.</t>
  </si>
  <si>
    <t>Relevant peer-reviewed literature reviewed and cited</t>
  </si>
  <si>
    <t>sources cited fit with the flow and logic of text</t>
  </si>
  <si>
    <t xml:space="preserve">scientific names provided, and/or ecosystem/community provided </t>
  </si>
  <si>
    <t>Points are made clearly, lacking ambiguity</t>
  </si>
  <si>
    <t>Writing is efficient, not wordy</t>
  </si>
  <si>
    <t>Misspelling and typos at minimum</t>
  </si>
  <si>
    <t>Introduction</t>
  </si>
  <si>
    <t>important aspects of setting clarified (dates, timing, location, study species, etc.)</t>
  </si>
  <si>
    <t xml:space="preserve">methods chosen are appropriate for addressing the stated objectives </t>
  </si>
  <si>
    <t>essential methods explained, avoiding trivial procedures or materials</t>
  </si>
  <si>
    <t>expt’l design is clear incl. control, expt’l  treatment, sample size is justified</t>
  </si>
  <si>
    <t>state how statistics used to interpret data; alpha provided</t>
  </si>
  <si>
    <t xml:space="preserve">Order of information is logical </t>
  </si>
  <si>
    <t>written such that a competent biologist could repeat your project.</t>
  </si>
  <si>
    <t>Methods</t>
  </si>
  <si>
    <t>Other penalties</t>
  </si>
  <si>
    <t>descriptive statistics reported in sufficient detail</t>
  </si>
  <si>
    <t xml:space="preserve">comparative stats reported in sufficient detail; </t>
  </si>
  <si>
    <t>statistics reported w/ correct format</t>
  </si>
  <si>
    <t xml:space="preserve">statistics used are appropriate </t>
  </si>
  <si>
    <t>it is clear you fully understand the statistics used</t>
  </si>
  <si>
    <t>major trends in data are clearly presented.</t>
  </si>
  <si>
    <t>no redundancy b/n text, tables, figs</t>
  </si>
  <si>
    <t xml:space="preserve">Results Text </t>
  </si>
  <si>
    <t>Fig is numbered</t>
  </si>
  <si>
    <t>legend text has appropriate detail</t>
  </si>
  <si>
    <t>suitable key given</t>
  </si>
  <si>
    <t>axes labeled properly</t>
  </si>
  <si>
    <t>units appropriate and clear</t>
  </si>
  <si>
    <t>graph prepared neatly and carefully</t>
  </si>
  <si>
    <t xml:space="preserve">scales selected are appropriate </t>
  </si>
  <si>
    <t>figure referred in text appropriately</t>
  </si>
  <si>
    <t xml:space="preserve">a title appears on the figure </t>
  </si>
  <si>
    <t>legend isn’t at bottom</t>
  </si>
  <si>
    <t>figure is in text, not at end of paper</t>
  </si>
  <si>
    <t>Table numbered</t>
  </si>
  <si>
    <t>3 properly placed horizontal lines</t>
  </si>
  <si>
    <t>Header is at top, not bottom</t>
  </si>
  <si>
    <t>Header text has appropriate detail</t>
  </si>
  <si>
    <t>Column headings centered</t>
  </si>
  <si>
    <t>Column text chosen well</t>
  </si>
  <si>
    <t>units are presented clearly</t>
  </si>
  <si>
    <t>Row headings well-chosen</t>
  </si>
  <si>
    <t>column data aligned below headings</t>
  </si>
  <si>
    <t xml:space="preserve">Table referred in text appropriately </t>
  </si>
  <si>
    <t>vertical lines present</t>
  </si>
  <si>
    <t xml:space="preserve">summary of results given clearly </t>
  </si>
  <si>
    <r>
      <t xml:space="preserve">Results are </t>
    </r>
    <r>
      <rPr>
        <i/>
        <sz val="11"/>
        <color theme="1"/>
        <rFont val="Calibri"/>
        <family val="2"/>
      </rPr>
      <t>discussed</t>
    </r>
    <r>
      <rPr>
        <sz val="11"/>
        <color theme="1"/>
        <rFont val="Calibri"/>
        <family val="2"/>
      </rPr>
      <t>, rather than just reviewed</t>
    </r>
  </si>
  <si>
    <t>results related to the biology of the system studied</t>
  </si>
  <si>
    <t xml:space="preserve">results directly related to hypot/objectives </t>
  </si>
  <si>
    <t>results related to other studies and the broader context of your study</t>
  </si>
  <si>
    <t xml:space="preserve">formation of new hypotheses/next direction for study </t>
  </si>
  <si>
    <t>main conclusions clearly explained at end of paper</t>
  </si>
  <si>
    <t>flow of ideas is orderly and logical</t>
  </si>
  <si>
    <t>level of critical thinking apparent in the evaluation of the results</t>
  </si>
  <si>
    <t>Discussion</t>
  </si>
  <si>
    <t xml:space="preserve">General Attributes and Title Page: </t>
  </si>
  <si>
    <t>additional comments</t>
  </si>
  <si>
    <t>Section</t>
  </si>
  <si>
    <t>Attribute</t>
  </si>
  <si>
    <t xml:space="preserve">Name(s): </t>
  </si>
  <si>
    <t>GRAND TOTAL</t>
  </si>
  <si>
    <t>Grand total</t>
  </si>
  <si>
    <t>Percent of possible points</t>
  </si>
  <si>
    <t xml:space="preserve">Comments on your paper are usually inserted as comments using the review function in MS word.  Comments are tagged in the text with highlighted areas.  Switch to “print layout” view to see comments in the right hand margin.  Mouse-over highlights to see comments in other views.   Occasionally comments in the text are in ALLCAPS to help distinguish my comments from your text.  </t>
  </si>
  <si>
    <t>sources of error, but only for errors you think affected experiment in an important way</t>
  </si>
  <si>
    <t>table is in text, not at end of paper</t>
  </si>
  <si>
    <t xml:space="preserve">very brief overview of the essential methods </t>
  </si>
  <si>
    <t>figure style is poor choice (e.g., too complex, too simple)</t>
  </si>
  <si>
    <t>table style is poor choice (e.g., too complex, too simple)</t>
  </si>
  <si>
    <t>Command of vocabulary and grammar demonstrated</t>
  </si>
  <si>
    <t>sufficient # citat. in text</t>
  </si>
  <si>
    <t xml:space="preserve">This is important:  to save time and maximize the amount of feedback I give, my comments are often short and to-the-point.  It may sound like I am being terse, but I am simply trying to maximize the amount of advice I give you. </t>
  </si>
  <si>
    <t>Results - Figures</t>
  </si>
  <si>
    <t>Results - Tables</t>
  </si>
  <si>
    <t xml:space="preserve">There are 142 total paper points in this rubric.  These are prorated to 150 points for the Final Paper.  </t>
  </si>
  <si>
    <t>word excess penalty</t>
  </si>
  <si>
    <t>word deficit penalty</t>
  </si>
  <si>
    <t>Grading Rubric - Research Papers -BI 411</t>
  </si>
  <si>
    <t>Pentalities</t>
  </si>
  <si>
    <t>late penalty (-5% per day, or, 7.5 pts)</t>
  </si>
  <si>
    <t>only negative values count as penalties</t>
  </si>
  <si>
    <r>
      <t xml:space="preserve"> other penalties (</t>
    </r>
    <r>
      <rPr>
        <sz val="11"/>
        <color rgb="FFFF0000"/>
        <rFont val="Calibri"/>
        <family val="2"/>
      </rPr>
      <t>-3 per citation short of the required 10</t>
    </r>
    <r>
      <rPr>
        <sz val="11"/>
        <color theme="1"/>
        <rFont val="Calibri"/>
        <family val="2"/>
      </rPr>
      <t>)</t>
    </r>
  </si>
  <si>
    <t xml:space="preserve">IMPORTANT:  See the "Read me!" tab for adjacent worksheet.  </t>
  </si>
  <si>
    <t>Number of words, not including the bibliography, figures, tables and title page.</t>
  </si>
  <si>
    <t xml:space="preserve">penalty for words over the limit of 3500 not including the bibliography, figures, tables and title page.  </t>
  </si>
  <si>
    <t xml:space="preserve">penalty for words under the limit of 2500 not including the bibliography, figures, tables and title page.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</si>
</sst>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1"/>
      <color theme="1"/>
      <name val="Calibri"/>
      <family val="2"/>
    </font>
    <font>
      <sz val="11"/>
      <color theme="1"/>
      <name val="Calibri"/>
      <family val="2"/>
    </font>
    <font>
      <sz val="8"/>
      <color theme="1"/>
      <name val="Arial"/>
      <family val="2"/>
    </font>
    <font>
      <b/>
      <i/>
      <sz val="11"/>
      <color theme="1"/>
      <name val="Calibri"/>
      <family val="2"/>
    </font>
    <font>
      <u/>
      <sz val="11"/>
      <color theme="1"/>
      <name val="Calibri"/>
      <family val="2"/>
    </font>
    <font>
      <i/>
      <sz val="11"/>
      <color theme="1"/>
      <name val="Calibri"/>
      <family val="2"/>
    </font>
    <font>
      <b/>
      <sz val="11"/>
      <color rgb="FFFF0000"/>
      <name val="Calibri"/>
      <family val="2"/>
      <scheme val="minor"/>
    </font>
    <font>
      <sz val="11"/>
      <color rgb="FFFF0000"/>
      <name val="Calibri"/>
      <family val="2"/>
      <scheme val="minor"/>
    </font>
    <font>
      <sz val="11"/>
      <color rgb="FFFF0000"/>
      <name val="Calibri"/>
      <family val="2"/>
    </font>
    <font>
      <b/>
      <sz val="11"/>
      <name val="Calibri"/>
      <family val="2"/>
      <scheme val="minor"/>
    </font>
    <font>
      <i/>
      <sz val="11"/>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0">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alignment horizontal="left" indent="10"/>
    </xf>
    <xf numFmtId="0" fontId="0" fillId="0" borderId="0" xfId="0" applyAlignment="1">
      <alignment horizontal="left"/>
    </xf>
    <xf numFmtId="0" fontId="0" fillId="0" borderId="0" xfId="0" applyAlignment="1"/>
    <xf numFmtId="0" fontId="0" fillId="0" borderId="0" xfId="0" applyAlignment="1">
      <alignment horizontal="center"/>
    </xf>
    <xf numFmtId="0" fontId="0" fillId="0" borderId="0" xfId="0" applyAlignment="1">
      <alignment horizontal="right"/>
    </xf>
    <xf numFmtId="0" fontId="3" fillId="0" borderId="0" xfId="0" applyFont="1" applyAlignment="1"/>
    <xf numFmtId="0" fontId="3" fillId="0" borderId="0" xfId="0" applyFont="1" applyAlignment="1">
      <alignment horizontal="left" indent="9"/>
    </xf>
    <xf numFmtId="0" fontId="1" fillId="0" borderId="0" xfId="0" applyFont="1"/>
    <xf numFmtId="0" fontId="5" fillId="0" borderId="0" xfId="0" applyFont="1" applyAlignment="1">
      <alignment horizontal="left" indent="5"/>
    </xf>
    <xf numFmtId="0" fontId="3" fillId="0" borderId="0" xfId="0" applyFont="1" applyAlignment="1">
      <alignment horizontal="left" indent="12"/>
    </xf>
    <xf numFmtId="0" fontId="3" fillId="0" borderId="0" xfId="0" applyFont="1" applyAlignment="1">
      <alignment horizontal="left" indent="15"/>
    </xf>
    <xf numFmtId="0" fontId="3" fillId="0" borderId="0" xfId="0" applyFont="1" applyAlignment="1">
      <alignment horizontal="left" indent="7"/>
    </xf>
    <xf numFmtId="0" fontId="2" fillId="0" borderId="0" xfId="0" applyFont="1" applyAlignment="1"/>
    <xf numFmtId="0" fontId="6" fillId="0" borderId="0" xfId="0" applyFont="1" applyAlignment="1">
      <alignment horizontal="left" indent="9"/>
    </xf>
    <xf numFmtId="0" fontId="3" fillId="0" borderId="0" xfId="0" applyFont="1" applyAlignment="1">
      <alignment horizontal="left" indent="11"/>
    </xf>
    <xf numFmtId="0" fontId="3" fillId="0" borderId="0" xfId="0" applyFont="1" applyAlignment="1">
      <alignment horizontal="left" indent="5"/>
    </xf>
    <xf numFmtId="0" fontId="0" fillId="0" borderId="0" xfId="0" applyAlignment="1">
      <alignment wrapText="1"/>
    </xf>
    <xf numFmtId="0" fontId="0" fillId="2" borderId="0" xfId="0" applyFill="1"/>
    <xf numFmtId="0" fontId="0" fillId="3" borderId="0" xfId="0" applyFill="1"/>
    <xf numFmtId="0" fontId="0" fillId="2" borderId="0" xfId="0" applyFill="1" applyAlignment="1">
      <alignment horizontal="center"/>
    </xf>
    <xf numFmtId="0" fontId="0" fillId="3" borderId="0" xfId="0" applyFill="1" applyAlignment="1">
      <alignment horizontal="center"/>
    </xf>
    <xf numFmtId="0" fontId="0" fillId="0" borderId="0" xfId="0" applyFill="1"/>
    <xf numFmtId="0" fontId="0" fillId="4" borderId="0" xfId="0" applyFill="1" applyAlignment="1">
      <alignment horizontal="center"/>
    </xf>
    <xf numFmtId="0" fontId="0" fillId="4" borderId="0" xfId="0" applyFill="1"/>
    <xf numFmtId="0" fontId="1" fillId="0" borderId="0" xfId="0" applyFont="1" applyAlignment="1">
      <alignment wrapText="1"/>
    </xf>
    <xf numFmtId="0" fontId="1" fillId="0" borderId="0" xfId="0" applyFont="1" applyAlignment="1">
      <alignment horizontal="left" wrapText="1"/>
    </xf>
    <xf numFmtId="1" fontId="1" fillId="0" borderId="0" xfId="0" applyNumberFormat="1" applyFont="1"/>
    <xf numFmtId="1" fontId="8" fillId="0" borderId="0" xfId="0" applyNumberFormat="1" applyFont="1"/>
    <xf numFmtId="0" fontId="9" fillId="0" borderId="0" xfId="0" applyFont="1"/>
    <xf numFmtId="0" fontId="10" fillId="0" borderId="0" xfId="0" applyFont="1" applyAlignment="1">
      <alignment horizontal="left" indent="2"/>
    </xf>
    <xf numFmtId="0" fontId="11" fillId="0" borderId="0" xfId="0" applyFont="1" applyAlignment="1">
      <alignment wrapText="1"/>
    </xf>
    <xf numFmtId="0" fontId="1" fillId="0" borderId="0" xfId="0" applyFont="1" applyAlignment="1">
      <alignment horizontal="center"/>
    </xf>
    <xf numFmtId="0" fontId="1" fillId="0" borderId="0" xfId="0" applyFont="1" applyFill="1" applyAlignment="1">
      <alignment horizontal="center"/>
    </xf>
    <xf numFmtId="0" fontId="1" fillId="5" borderId="0" xfId="0" applyFont="1" applyFill="1"/>
    <xf numFmtId="1" fontId="1" fillId="5" borderId="0" xfId="0" applyNumberFormat="1" applyFont="1" applyFill="1"/>
    <xf numFmtId="0" fontId="1" fillId="6" borderId="0" xfId="0" applyFont="1" applyFill="1"/>
    <xf numFmtId="0" fontId="0" fillId="6" borderId="0" xfId="0" applyFill="1" applyAlignment="1">
      <alignment horizontal="center"/>
    </xf>
    <xf numFmtId="0" fontId="0" fillId="6" borderId="0" xfId="0" applyFill="1"/>
    <xf numFmtId="0" fontId="9" fillId="0" borderId="1" xfId="0" applyFont="1" applyBorder="1"/>
    <xf numFmtId="0" fontId="0" fillId="0" borderId="2" xfId="0" applyBorder="1"/>
    <xf numFmtId="0" fontId="0" fillId="0" borderId="1" xfId="0" applyBorder="1"/>
    <xf numFmtId="0" fontId="8" fillId="0" borderId="0" xfId="0" applyFont="1"/>
    <xf numFmtId="0" fontId="12" fillId="0" borderId="0" xfId="0" applyFont="1"/>
    <xf numFmtId="0" fontId="0" fillId="7"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tabSelected="1" workbookViewId="0">
      <selection activeCell="A5" sqref="A5"/>
    </sheetView>
  </sheetViews>
  <sheetFormatPr defaultRowHeight="15" x14ac:dyDescent="0.25"/>
  <sheetData>
    <row r="1" spans="1:1" x14ac:dyDescent="0.25">
      <c r="A1" s="1" t="s">
        <v>106</v>
      </c>
    </row>
    <row r="2" spans="1:1" x14ac:dyDescent="0.25">
      <c r="A2" s="1"/>
    </row>
    <row r="3" spans="1:1" x14ac:dyDescent="0.25">
      <c r="A3" s="2" t="s">
        <v>95</v>
      </c>
    </row>
    <row r="4" spans="1:1" x14ac:dyDescent="0.25">
      <c r="A4" s="2"/>
    </row>
    <row r="5" spans="1:1" x14ac:dyDescent="0.25">
      <c r="A5" s="2" t="s">
        <v>103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46"/>
  <sheetViews>
    <sheetView topLeftCell="A41" zoomScaleNormal="100" workbookViewId="0">
      <selection activeCell="C146" sqref="C146"/>
    </sheetView>
  </sheetViews>
  <sheetFormatPr defaultRowHeight="15" x14ac:dyDescent="0.25"/>
  <cols>
    <col min="3" max="3" width="10.7109375" style="9" customWidth="1"/>
    <col min="4" max="4" width="52.7109375" customWidth="1"/>
    <col min="5" max="5" width="26.5703125" style="34" customWidth="1"/>
    <col min="6" max="7" width="21.28515625" customWidth="1"/>
  </cols>
  <sheetData>
    <row r="1" spans="1:6" x14ac:dyDescent="0.25">
      <c r="A1" s="13" t="s">
        <v>109</v>
      </c>
    </row>
    <row r="2" spans="1:6" x14ac:dyDescent="0.25">
      <c r="A2" s="13" t="s">
        <v>91</v>
      </c>
      <c r="B2" s="13"/>
    </row>
    <row r="3" spans="1:6" x14ac:dyDescent="0.25">
      <c r="A3" s="39">
        <f>B146</f>
        <v>0</v>
      </c>
      <c r="B3" s="41" t="s">
        <v>93</v>
      </c>
      <c r="C3" s="42"/>
      <c r="D3" s="43"/>
    </row>
    <row r="4" spans="1:6" x14ac:dyDescent="0.25">
      <c r="A4" s="40">
        <f>(A3/140)*100</f>
        <v>0</v>
      </c>
      <c r="B4" s="41" t="s">
        <v>94</v>
      </c>
      <c r="C4" s="42"/>
      <c r="D4" s="43"/>
    </row>
    <row r="5" spans="1:6" x14ac:dyDescent="0.25">
      <c r="A5" s="33" t="s">
        <v>114</v>
      </c>
      <c r="B5" s="13"/>
    </row>
    <row r="6" spans="1:6" x14ac:dyDescent="0.25">
      <c r="A6" s="32"/>
      <c r="B6" s="13"/>
    </row>
    <row r="8" spans="1:6" s="22" customFormat="1" ht="30" x14ac:dyDescent="0.25">
      <c r="A8" s="30" t="s">
        <v>89</v>
      </c>
      <c r="B8" s="30" t="s">
        <v>0</v>
      </c>
      <c r="C8" s="31" t="s">
        <v>1</v>
      </c>
      <c r="D8" s="30" t="s">
        <v>90</v>
      </c>
      <c r="E8" s="36" t="s">
        <v>88</v>
      </c>
    </row>
    <row r="9" spans="1:6" x14ac:dyDescent="0.25">
      <c r="F9" s="27"/>
    </row>
    <row r="10" spans="1:6" x14ac:dyDescent="0.25">
      <c r="A10" t="s">
        <v>110</v>
      </c>
      <c r="F10" s="27"/>
    </row>
    <row r="11" spans="1:6" x14ac:dyDescent="0.25">
      <c r="B11" s="24"/>
      <c r="C11" s="9">
        <v>0</v>
      </c>
      <c r="D11" t="s">
        <v>116</v>
      </c>
      <c r="E11" s="49"/>
    </row>
    <row r="12" spans="1:6" x14ac:dyDescent="0.25">
      <c r="B12" s="24"/>
      <c r="C12" s="9">
        <v>0</v>
      </c>
      <c r="D12" t="s">
        <v>117</v>
      </c>
      <c r="E12" s="48"/>
      <c r="F12" s="27"/>
    </row>
    <row r="13" spans="1:6" x14ac:dyDescent="0.25">
      <c r="B13" s="24"/>
      <c r="C13" s="9">
        <v>0</v>
      </c>
      <c r="D13" t="s">
        <v>111</v>
      </c>
      <c r="F13" s="27"/>
    </row>
    <row r="14" spans="1:6" x14ac:dyDescent="0.25">
      <c r="A14" s="1" t="s">
        <v>87</v>
      </c>
      <c r="F14" s="27"/>
    </row>
    <row r="15" spans="1:6" x14ac:dyDescent="0.25">
      <c r="A15" s="13"/>
      <c r="B15" s="24"/>
      <c r="C15" s="9">
        <v>1</v>
      </c>
      <c r="D15" s="2" t="s">
        <v>2</v>
      </c>
      <c r="F15" s="27"/>
    </row>
    <row r="16" spans="1:6" x14ac:dyDescent="0.25">
      <c r="A16" s="13"/>
      <c r="B16" s="24"/>
      <c r="C16" s="9">
        <v>1</v>
      </c>
      <c r="D16" s="2" t="s">
        <v>3</v>
      </c>
      <c r="F16" s="27"/>
    </row>
    <row r="17" spans="1:9" x14ac:dyDescent="0.25">
      <c r="A17" s="13"/>
      <c r="B17" s="24"/>
      <c r="C17" s="9">
        <v>1</v>
      </c>
      <c r="D17" s="2" t="s">
        <v>4</v>
      </c>
    </row>
    <row r="18" spans="1:9" x14ac:dyDescent="0.25">
      <c r="A18" s="13"/>
      <c r="B18" s="24"/>
      <c r="C18" s="9">
        <v>1</v>
      </c>
      <c r="D18" s="2" t="s">
        <v>5</v>
      </c>
    </row>
    <row r="19" spans="1:9" x14ac:dyDescent="0.25">
      <c r="A19" s="13"/>
      <c r="B19" s="24"/>
      <c r="C19" s="9">
        <v>1</v>
      </c>
      <c r="D19" s="2" t="s">
        <v>6</v>
      </c>
    </row>
    <row r="20" spans="1:9" x14ac:dyDescent="0.25">
      <c r="A20" s="13"/>
      <c r="B20" s="24"/>
      <c r="C20" s="9">
        <v>8</v>
      </c>
      <c r="D20" s="2" t="s">
        <v>17</v>
      </c>
      <c r="E20" s="47" t="s">
        <v>112</v>
      </c>
    </row>
    <row r="21" spans="1:9" ht="15.75" thickBot="1" x14ac:dyDescent="0.3">
      <c r="A21" s="13"/>
      <c r="B21" s="24"/>
      <c r="D21" s="2"/>
      <c r="E21" s="34" t="s">
        <v>115</v>
      </c>
      <c r="F21" s="34" t="s">
        <v>107</v>
      </c>
      <c r="G21" s="34" t="s">
        <v>108</v>
      </c>
    </row>
    <row r="22" spans="1:9" ht="15.75" thickBot="1" x14ac:dyDescent="0.3">
      <c r="A22" s="13"/>
      <c r="B22" s="24"/>
      <c r="D22" s="2" t="s">
        <v>46</v>
      </c>
      <c r="E22" s="44">
        <v>2300</v>
      </c>
      <c r="F22" s="45">
        <f>((E22-3500)*0.03)*(-1)</f>
        <v>36</v>
      </c>
      <c r="G22" s="46">
        <f>(2500-E22)*0.03*(-1)</f>
        <v>-6</v>
      </c>
    </row>
    <row r="23" spans="1:9" x14ac:dyDescent="0.25">
      <c r="A23" s="13"/>
      <c r="B23" s="23">
        <f>SUM(B15:B22)</f>
        <v>0</v>
      </c>
      <c r="C23" s="25">
        <f>SUM(C15:C22)</f>
        <v>13</v>
      </c>
      <c r="D23" s="2" t="s">
        <v>7</v>
      </c>
    </row>
    <row r="24" spans="1:9" x14ac:dyDescent="0.25">
      <c r="A24" s="1" t="s">
        <v>15</v>
      </c>
    </row>
    <row r="25" spans="1:9" x14ac:dyDescent="0.25">
      <c r="A25" s="13"/>
      <c r="B25" s="26"/>
      <c r="C25" s="9">
        <v>4</v>
      </c>
      <c r="D25" s="5" t="s">
        <v>8</v>
      </c>
    </row>
    <row r="26" spans="1:9" x14ac:dyDescent="0.25">
      <c r="A26" s="13"/>
      <c r="B26" s="26"/>
      <c r="C26" s="9">
        <v>1</v>
      </c>
      <c r="D26" s="5" t="s">
        <v>9</v>
      </c>
      <c r="I26" s="2"/>
    </row>
    <row r="27" spans="1:9" x14ac:dyDescent="0.25">
      <c r="A27" s="13"/>
      <c r="B27" s="26"/>
      <c r="C27" s="9">
        <v>1</v>
      </c>
      <c r="D27" s="5" t="s">
        <v>10</v>
      </c>
      <c r="H27" s="3"/>
    </row>
    <row r="28" spans="1:9" x14ac:dyDescent="0.25">
      <c r="A28" s="13"/>
      <c r="B28" s="26"/>
      <c r="C28" s="9">
        <v>1</v>
      </c>
      <c r="D28" s="5" t="s">
        <v>11</v>
      </c>
      <c r="I28" s="4"/>
    </row>
    <row r="29" spans="1:9" x14ac:dyDescent="0.25">
      <c r="A29" s="13"/>
      <c r="B29" s="26"/>
      <c r="C29" s="9">
        <v>2</v>
      </c>
      <c r="D29" s="5" t="s">
        <v>102</v>
      </c>
      <c r="I29" s="4"/>
    </row>
    <row r="30" spans="1:9" x14ac:dyDescent="0.25">
      <c r="A30" s="13"/>
      <c r="B30" s="26"/>
      <c r="C30" s="9">
        <v>1</v>
      </c>
      <c r="D30" s="5" t="s">
        <v>12</v>
      </c>
      <c r="I30" s="4"/>
    </row>
    <row r="31" spans="1:9" x14ac:dyDescent="0.25">
      <c r="A31" s="13"/>
      <c r="B31" s="26"/>
      <c r="C31" s="9">
        <v>1</v>
      </c>
      <c r="D31" s="5" t="s">
        <v>13</v>
      </c>
      <c r="I31" s="4"/>
    </row>
    <row r="32" spans="1:9" x14ac:dyDescent="0.25">
      <c r="A32" s="13"/>
      <c r="B32" s="26"/>
      <c r="C32" s="9">
        <v>1</v>
      </c>
      <c r="D32" s="5" t="s">
        <v>14</v>
      </c>
      <c r="I32" s="4"/>
    </row>
    <row r="33" spans="1:11" x14ac:dyDescent="0.25">
      <c r="A33" s="13"/>
      <c r="B33" s="26"/>
      <c r="D33" s="5" t="s">
        <v>113</v>
      </c>
      <c r="I33" s="4"/>
    </row>
    <row r="34" spans="1:11" x14ac:dyDescent="0.25">
      <c r="A34" s="13"/>
      <c r="B34" s="25">
        <f>SUM(B25:B33)</f>
        <v>0</v>
      </c>
      <c r="C34" s="25">
        <f>SUM(C25:C33)</f>
        <v>12</v>
      </c>
      <c r="D34" s="5" t="s">
        <v>7</v>
      </c>
      <c r="I34" s="4"/>
    </row>
    <row r="35" spans="1:11" x14ac:dyDescent="0.25">
      <c r="A35" s="1" t="s">
        <v>25</v>
      </c>
      <c r="D35" s="5"/>
      <c r="I35" s="4"/>
    </row>
    <row r="36" spans="1:11" x14ac:dyDescent="0.25">
      <c r="A36" s="13"/>
      <c r="B36" s="24"/>
      <c r="C36" s="9">
        <v>1</v>
      </c>
      <c r="D36" s="11" t="s">
        <v>18</v>
      </c>
      <c r="I36" s="4"/>
    </row>
    <row r="37" spans="1:11" x14ac:dyDescent="0.25">
      <c r="A37" s="13"/>
      <c r="B37" s="24"/>
      <c r="C37" s="9">
        <v>1</v>
      </c>
      <c r="D37" s="11" t="s">
        <v>19</v>
      </c>
    </row>
    <row r="38" spans="1:11" x14ac:dyDescent="0.25">
      <c r="A38" s="13"/>
      <c r="B38" s="24"/>
      <c r="C38" s="9">
        <v>1</v>
      </c>
      <c r="D38" s="11" t="s">
        <v>20</v>
      </c>
      <c r="J38" s="7"/>
      <c r="K38" s="10"/>
    </row>
    <row r="39" spans="1:11" x14ac:dyDescent="0.25">
      <c r="A39" s="13"/>
      <c r="B39" s="24"/>
      <c r="C39" s="9">
        <v>1</v>
      </c>
      <c r="D39" s="11" t="s">
        <v>21</v>
      </c>
      <c r="J39" s="7"/>
      <c r="K39" s="10"/>
    </row>
    <row r="40" spans="1:11" x14ac:dyDescent="0.25">
      <c r="A40" s="13"/>
      <c r="B40" s="24"/>
      <c r="C40" s="9">
        <v>1</v>
      </c>
      <c r="D40" s="11" t="s">
        <v>22</v>
      </c>
      <c r="J40" s="7"/>
      <c r="K40" s="10"/>
    </row>
    <row r="41" spans="1:11" x14ac:dyDescent="0.25">
      <c r="A41" s="13"/>
      <c r="B41" s="24"/>
      <c r="C41" s="9">
        <v>1</v>
      </c>
      <c r="D41" s="11" t="s">
        <v>23</v>
      </c>
      <c r="J41" s="7"/>
      <c r="K41" s="10"/>
    </row>
    <row r="42" spans="1:11" x14ac:dyDescent="0.25">
      <c r="A42" s="13"/>
      <c r="B42" s="24"/>
      <c r="C42" s="9">
        <v>1</v>
      </c>
      <c r="D42" s="11" t="s">
        <v>24</v>
      </c>
      <c r="J42" s="7"/>
      <c r="K42" s="10"/>
    </row>
    <row r="43" spans="1:11" x14ac:dyDescent="0.25">
      <c r="A43" s="13"/>
      <c r="B43" s="24"/>
      <c r="D43" s="5" t="s">
        <v>16</v>
      </c>
      <c r="J43" s="7"/>
      <c r="K43" s="10"/>
    </row>
    <row r="44" spans="1:11" x14ac:dyDescent="0.25">
      <c r="A44" s="13"/>
      <c r="B44" s="23">
        <f>SUM(B36:B43)</f>
        <v>0</v>
      </c>
      <c r="C44" s="25">
        <f>SUM(C36:C43)</f>
        <v>7</v>
      </c>
      <c r="D44" s="11" t="s">
        <v>7</v>
      </c>
      <c r="J44" s="7"/>
      <c r="K44" s="10"/>
    </row>
    <row r="45" spans="1:11" x14ac:dyDescent="0.25">
      <c r="A45" s="13"/>
      <c r="I45" s="11"/>
      <c r="J45" s="7"/>
      <c r="K45" s="10"/>
    </row>
    <row r="46" spans="1:11" x14ac:dyDescent="0.25">
      <c r="A46" s="13" t="s">
        <v>37</v>
      </c>
      <c r="I46" s="2"/>
    </row>
    <row r="47" spans="1:11" x14ac:dyDescent="0.25">
      <c r="A47" s="13"/>
      <c r="B47" s="24"/>
      <c r="C47" s="9">
        <v>2</v>
      </c>
      <c r="D47" s="11" t="s">
        <v>26</v>
      </c>
      <c r="E47" s="35"/>
    </row>
    <row r="48" spans="1:11" x14ac:dyDescent="0.25">
      <c r="A48" s="13"/>
      <c r="B48" s="24"/>
      <c r="C48" s="9">
        <v>2</v>
      </c>
      <c r="D48" s="11" t="s">
        <v>27</v>
      </c>
      <c r="E48" s="35"/>
    </row>
    <row r="49" spans="1:5" x14ac:dyDescent="0.25">
      <c r="A49" s="13"/>
      <c r="B49" s="24"/>
      <c r="C49" s="9">
        <v>2</v>
      </c>
      <c r="D49" s="11" t="s">
        <v>28</v>
      </c>
      <c r="E49" s="35"/>
    </row>
    <row r="50" spans="1:5" x14ac:dyDescent="0.25">
      <c r="A50" s="13"/>
      <c r="B50" s="24"/>
      <c r="C50" s="9">
        <v>2</v>
      </c>
      <c r="D50" s="11" t="s">
        <v>29</v>
      </c>
      <c r="E50" s="35"/>
    </row>
    <row r="51" spans="1:5" x14ac:dyDescent="0.25">
      <c r="A51" s="13"/>
      <c r="B51" s="24"/>
      <c r="C51" s="9">
        <v>2</v>
      </c>
      <c r="D51" s="11" t="s">
        <v>30</v>
      </c>
      <c r="E51" s="35"/>
    </row>
    <row r="52" spans="1:5" x14ac:dyDescent="0.25">
      <c r="A52" s="13"/>
      <c r="B52" s="24"/>
      <c r="C52" s="9">
        <v>2</v>
      </c>
      <c r="D52" s="11" t="s">
        <v>31</v>
      </c>
      <c r="E52" s="35"/>
    </row>
    <row r="53" spans="1:5" x14ac:dyDescent="0.25">
      <c r="A53" s="13"/>
      <c r="B53" s="24"/>
      <c r="C53" s="9">
        <v>1</v>
      </c>
      <c r="D53" s="11" t="s">
        <v>32</v>
      </c>
      <c r="E53" s="35"/>
    </row>
    <row r="54" spans="1:5" x14ac:dyDescent="0.25">
      <c r="A54" s="13"/>
      <c r="B54" s="24"/>
      <c r="C54" s="9">
        <v>1</v>
      </c>
      <c r="D54" s="11" t="s">
        <v>98</v>
      </c>
      <c r="E54" s="35"/>
    </row>
    <row r="55" spans="1:5" x14ac:dyDescent="0.25">
      <c r="A55" s="13"/>
      <c r="B55" s="24"/>
      <c r="C55" s="9">
        <v>1</v>
      </c>
      <c r="D55" s="11" t="s">
        <v>33</v>
      </c>
      <c r="E55" s="35"/>
    </row>
    <row r="56" spans="1:5" x14ac:dyDescent="0.25">
      <c r="A56" s="13"/>
      <c r="B56" s="24"/>
      <c r="C56" s="9">
        <v>3</v>
      </c>
      <c r="D56" s="11" t="s">
        <v>34</v>
      </c>
      <c r="E56" s="35"/>
    </row>
    <row r="57" spans="1:5" x14ac:dyDescent="0.25">
      <c r="A57" s="13"/>
      <c r="B57" s="24"/>
      <c r="C57" s="9">
        <v>2</v>
      </c>
      <c r="D57" s="11" t="s">
        <v>35</v>
      </c>
      <c r="E57" s="35"/>
    </row>
    <row r="58" spans="1:5" x14ac:dyDescent="0.25">
      <c r="A58" s="13"/>
      <c r="B58" s="24"/>
      <c r="C58" s="9">
        <v>2</v>
      </c>
      <c r="D58" s="11" t="s">
        <v>101</v>
      </c>
      <c r="E58" s="35"/>
    </row>
    <row r="59" spans="1:5" x14ac:dyDescent="0.25">
      <c r="A59" s="13"/>
      <c r="B59" s="24"/>
      <c r="C59" s="9">
        <v>2</v>
      </c>
      <c r="D59" s="11" t="s">
        <v>36</v>
      </c>
      <c r="E59" s="35"/>
    </row>
    <row r="60" spans="1:5" x14ac:dyDescent="0.25">
      <c r="A60" s="13"/>
      <c r="B60" s="24"/>
      <c r="D60" s="5" t="s">
        <v>16</v>
      </c>
      <c r="E60" s="35"/>
    </row>
    <row r="61" spans="1:5" x14ac:dyDescent="0.25">
      <c r="A61" s="13"/>
      <c r="B61" s="23">
        <f>SUM(B47:B60)</f>
        <v>0</v>
      </c>
      <c r="C61" s="25">
        <f>SUM(C47:C60)</f>
        <v>24</v>
      </c>
      <c r="D61" s="11" t="s">
        <v>7</v>
      </c>
    </row>
    <row r="62" spans="1:5" x14ac:dyDescent="0.25">
      <c r="A62" s="13"/>
      <c r="D62" s="11"/>
    </row>
    <row r="63" spans="1:5" x14ac:dyDescent="0.25">
      <c r="A63" s="13" t="s">
        <v>45</v>
      </c>
    </row>
    <row r="64" spans="1:5" x14ac:dyDescent="0.25">
      <c r="A64" s="13"/>
      <c r="B64" s="24"/>
      <c r="C64" s="9">
        <v>3</v>
      </c>
      <c r="D64" s="11" t="s">
        <v>38</v>
      </c>
    </row>
    <row r="65" spans="1:9" x14ac:dyDescent="0.25">
      <c r="A65" s="13"/>
      <c r="B65" s="24"/>
      <c r="C65" s="9">
        <v>2</v>
      </c>
      <c r="D65" s="11" t="s">
        <v>39</v>
      </c>
      <c r="G65" s="11"/>
    </row>
    <row r="66" spans="1:9" x14ac:dyDescent="0.25">
      <c r="A66" s="13"/>
      <c r="B66" s="24"/>
      <c r="C66" s="9">
        <v>2</v>
      </c>
      <c r="D66" s="11" t="s">
        <v>40</v>
      </c>
      <c r="G66" s="11"/>
    </row>
    <row r="67" spans="1:9" x14ac:dyDescent="0.25">
      <c r="A67" s="13"/>
      <c r="B67" s="24"/>
      <c r="C67" s="9">
        <v>2</v>
      </c>
      <c r="D67" s="11" t="s">
        <v>41</v>
      </c>
      <c r="G67" s="11"/>
    </row>
    <row r="68" spans="1:9" x14ac:dyDescent="0.25">
      <c r="A68" s="13"/>
      <c r="B68" s="24"/>
      <c r="C68" s="9">
        <v>2</v>
      </c>
      <c r="D68" s="11" t="s">
        <v>42</v>
      </c>
      <c r="G68" s="11"/>
    </row>
    <row r="69" spans="1:9" x14ac:dyDescent="0.25">
      <c r="A69" s="13"/>
      <c r="B69" s="24"/>
      <c r="C69" s="9">
        <v>2</v>
      </c>
      <c r="D69" s="11" t="s">
        <v>43</v>
      </c>
      <c r="G69" s="11"/>
    </row>
    <row r="70" spans="1:9" x14ac:dyDescent="0.25">
      <c r="A70" s="13"/>
      <c r="B70" s="24"/>
      <c r="C70" s="9">
        <v>2</v>
      </c>
      <c r="D70" s="11" t="s">
        <v>44</v>
      </c>
      <c r="G70" s="11"/>
    </row>
    <row r="71" spans="1:9" x14ac:dyDescent="0.25">
      <c r="A71" s="13"/>
      <c r="B71" s="24"/>
      <c r="C71" s="9">
        <v>3</v>
      </c>
      <c r="D71" s="11" t="s">
        <v>34</v>
      </c>
      <c r="G71" s="11"/>
    </row>
    <row r="72" spans="1:9" x14ac:dyDescent="0.25">
      <c r="A72" s="13"/>
      <c r="B72" s="24"/>
      <c r="C72" s="9">
        <v>2</v>
      </c>
      <c r="D72" s="11" t="s">
        <v>35</v>
      </c>
      <c r="G72" s="11"/>
    </row>
    <row r="73" spans="1:9" x14ac:dyDescent="0.25">
      <c r="A73" s="13"/>
      <c r="B73" s="24"/>
      <c r="C73" s="9">
        <v>2</v>
      </c>
      <c r="D73" s="11" t="s">
        <v>101</v>
      </c>
      <c r="G73" s="11"/>
    </row>
    <row r="74" spans="1:9" x14ac:dyDescent="0.25">
      <c r="A74" s="13"/>
      <c r="B74" s="24"/>
      <c r="C74" s="9">
        <v>2</v>
      </c>
      <c r="D74" s="11" t="s">
        <v>36</v>
      </c>
      <c r="G74" s="11"/>
    </row>
    <row r="75" spans="1:9" x14ac:dyDescent="0.25">
      <c r="A75" s="13"/>
      <c r="B75" s="24"/>
      <c r="D75" s="5" t="s">
        <v>16</v>
      </c>
      <c r="G75" s="11"/>
    </row>
    <row r="76" spans="1:9" x14ac:dyDescent="0.25">
      <c r="A76" s="13"/>
      <c r="B76" s="23">
        <f>SUM(B64:B75)</f>
        <v>0</v>
      </c>
      <c r="C76" s="25">
        <f>SUM(C64:C75)</f>
        <v>24</v>
      </c>
      <c r="D76" s="11" t="s">
        <v>7</v>
      </c>
      <c r="G76" s="11"/>
    </row>
    <row r="77" spans="1:9" x14ac:dyDescent="0.25">
      <c r="A77" s="13"/>
    </row>
    <row r="78" spans="1:9" x14ac:dyDescent="0.25">
      <c r="A78" s="13"/>
    </row>
    <row r="79" spans="1:9" x14ac:dyDescent="0.25">
      <c r="A79" s="18" t="s">
        <v>54</v>
      </c>
    </row>
    <row r="80" spans="1:9" x14ac:dyDescent="0.25">
      <c r="A80" s="13"/>
      <c r="B80" s="24"/>
      <c r="C80" s="9">
        <v>2</v>
      </c>
      <c r="D80" s="11" t="s">
        <v>47</v>
      </c>
      <c r="I80" s="15"/>
    </row>
    <row r="81" spans="1:9" x14ac:dyDescent="0.25">
      <c r="A81" s="13"/>
      <c r="B81" s="24"/>
      <c r="C81" s="9">
        <v>2</v>
      </c>
      <c r="D81" s="11" t="s">
        <v>48</v>
      </c>
      <c r="I81" s="15"/>
    </row>
    <row r="82" spans="1:9" x14ac:dyDescent="0.25">
      <c r="A82" s="13"/>
      <c r="B82" s="24"/>
      <c r="C82" s="9">
        <v>2</v>
      </c>
      <c r="D82" s="11" t="s">
        <v>49</v>
      </c>
      <c r="I82" s="15"/>
    </row>
    <row r="83" spans="1:9" x14ac:dyDescent="0.25">
      <c r="A83" s="13"/>
      <c r="B83" s="24"/>
      <c r="C83" s="9">
        <v>2</v>
      </c>
      <c r="D83" s="11" t="s">
        <v>50</v>
      </c>
      <c r="I83" s="15"/>
    </row>
    <row r="84" spans="1:9" x14ac:dyDescent="0.25">
      <c r="A84" s="13"/>
      <c r="B84" s="24"/>
      <c r="C84" s="9">
        <v>1</v>
      </c>
      <c r="D84" s="11" t="s">
        <v>51</v>
      </c>
      <c r="I84" s="15"/>
    </row>
    <row r="85" spans="1:9" x14ac:dyDescent="0.25">
      <c r="A85" s="13"/>
      <c r="B85" s="24"/>
      <c r="C85" s="9">
        <v>1</v>
      </c>
      <c r="D85" s="11" t="s">
        <v>52</v>
      </c>
      <c r="I85" s="15"/>
    </row>
    <row r="86" spans="1:9" x14ac:dyDescent="0.25">
      <c r="A86" s="13"/>
      <c r="B86" s="24"/>
      <c r="C86" s="9">
        <v>1</v>
      </c>
      <c r="D86" s="11" t="s">
        <v>53</v>
      </c>
      <c r="I86" s="16"/>
    </row>
    <row r="87" spans="1:9" x14ac:dyDescent="0.25">
      <c r="A87" s="13"/>
      <c r="B87" s="24"/>
      <c r="C87" s="9">
        <v>3</v>
      </c>
      <c r="D87" s="11" t="s">
        <v>34</v>
      </c>
      <c r="I87" s="17"/>
    </row>
    <row r="88" spans="1:9" x14ac:dyDescent="0.25">
      <c r="A88" s="13"/>
      <c r="B88" s="24"/>
      <c r="C88" s="9">
        <v>2</v>
      </c>
      <c r="D88" s="11" t="s">
        <v>35</v>
      </c>
      <c r="I88" s="17"/>
    </row>
    <row r="89" spans="1:9" x14ac:dyDescent="0.25">
      <c r="A89" s="13"/>
      <c r="B89" s="24"/>
      <c r="C89" s="9">
        <v>2</v>
      </c>
      <c r="D89" s="11" t="s">
        <v>101</v>
      </c>
      <c r="I89" s="17"/>
    </row>
    <row r="90" spans="1:9" x14ac:dyDescent="0.25">
      <c r="A90" s="13"/>
      <c r="B90" s="24"/>
      <c r="C90" s="9">
        <v>2</v>
      </c>
      <c r="D90" s="11" t="s">
        <v>36</v>
      </c>
      <c r="I90" s="17"/>
    </row>
    <row r="91" spans="1:9" x14ac:dyDescent="0.25">
      <c r="A91" s="13"/>
      <c r="B91" s="24"/>
      <c r="D91" s="5" t="s">
        <v>16</v>
      </c>
      <c r="I91" s="17"/>
    </row>
    <row r="92" spans="1:9" x14ac:dyDescent="0.25">
      <c r="A92" s="13"/>
      <c r="B92" s="23">
        <f>SUM(B80:B91)</f>
        <v>0</v>
      </c>
      <c r="C92" s="25">
        <f>SUM(C80:C91)</f>
        <v>20</v>
      </c>
      <c r="D92" s="11" t="s">
        <v>7</v>
      </c>
    </row>
    <row r="93" spans="1:9" x14ac:dyDescent="0.25">
      <c r="A93" s="13"/>
    </row>
    <row r="94" spans="1:9" x14ac:dyDescent="0.25">
      <c r="A94" s="13" t="s">
        <v>104</v>
      </c>
      <c r="C94" s="38"/>
      <c r="D94" s="27"/>
    </row>
    <row r="95" spans="1:9" x14ac:dyDescent="0.25">
      <c r="A95" s="13"/>
      <c r="B95" s="24"/>
      <c r="C95" s="9">
        <v>1</v>
      </c>
      <c r="D95" s="11" t="s">
        <v>55</v>
      </c>
    </row>
    <row r="96" spans="1:9" x14ac:dyDescent="0.25">
      <c r="A96" s="13"/>
      <c r="B96" s="24"/>
      <c r="C96" s="9">
        <v>1</v>
      </c>
      <c r="D96" s="11" t="s">
        <v>56</v>
      </c>
      <c r="I96" s="17"/>
    </row>
    <row r="97" spans="1:9" x14ac:dyDescent="0.25">
      <c r="A97" s="13"/>
      <c r="B97" s="24"/>
      <c r="C97" s="9">
        <v>1</v>
      </c>
      <c r="D97" s="11" t="s">
        <v>57</v>
      </c>
      <c r="I97" s="12"/>
    </row>
    <row r="98" spans="1:9" x14ac:dyDescent="0.25">
      <c r="A98" s="13"/>
      <c r="B98" s="24"/>
      <c r="C98" s="9">
        <v>1</v>
      </c>
      <c r="D98" s="11" t="s">
        <v>58</v>
      </c>
      <c r="I98" s="12"/>
    </row>
    <row r="99" spans="1:9" x14ac:dyDescent="0.25">
      <c r="A99" s="13"/>
      <c r="B99" s="24"/>
      <c r="C99" s="9">
        <v>1</v>
      </c>
      <c r="D99" s="11" t="s">
        <v>59</v>
      </c>
      <c r="I99" s="12"/>
    </row>
    <row r="100" spans="1:9" x14ac:dyDescent="0.25">
      <c r="A100" s="13"/>
      <c r="B100" s="24"/>
      <c r="C100" s="9">
        <v>1</v>
      </c>
      <c r="D100" s="11" t="s">
        <v>60</v>
      </c>
      <c r="I100" s="12"/>
    </row>
    <row r="101" spans="1:9" x14ac:dyDescent="0.25">
      <c r="A101" s="13"/>
      <c r="B101" s="24"/>
      <c r="C101" s="9">
        <v>1</v>
      </c>
      <c r="D101" s="11" t="s">
        <v>61</v>
      </c>
      <c r="I101" s="12"/>
    </row>
    <row r="102" spans="1:9" x14ac:dyDescent="0.25">
      <c r="A102" s="13"/>
      <c r="B102" s="24"/>
      <c r="C102" s="9">
        <v>1</v>
      </c>
      <c r="D102" s="8" t="s">
        <v>62</v>
      </c>
      <c r="I102" s="12"/>
    </row>
    <row r="103" spans="1:9" x14ac:dyDescent="0.25">
      <c r="A103" s="13"/>
      <c r="B103" s="24"/>
      <c r="C103" s="9">
        <v>-0.5</v>
      </c>
      <c r="D103" s="11" t="s">
        <v>63</v>
      </c>
      <c r="I103" s="12"/>
    </row>
    <row r="104" spans="1:9" x14ac:dyDescent="0.25">
      <c r="A104" s="13"/>
      <c r="B104" s="24"/>
      <c r="C104" s="9">
        <v>-0.5</v>
      </c>
      <c r="D104" s="11" t="s">
        <v>64</v>
      </c>
      <c r="I104" s="12"/>
    </row>
    <row r="105" spans="1:9" x14ac:dyDescent="0.25">
      <c r="A105" s="13"/>
      <c r="B105" s="24"/>
      <c r="C105" s="9">
        <v>-1</v>
      </c>
      <c r="D105" s="11" t="s">
        <v>65</v>
      </c>
      <c r="I105" s="2"/>
    </row>
    <row r="106" spans="1:9" x14ac:dyDescent="0.25">
      <c r="A106" s="13"/>
      <c r="B106" s="24"/>
      <c r="C106" s="9">
        <v>-2</v>
      </c>
      <c r="D106" s="11" t="s">
        <v>99</v>
      </c>
      <c r="I106" s="19"/>
    </row>
    <row r="107" spans="1:9" x14ac:dyDescent="0.25">
      <c r="A107" s="13"/>
      <c r="B107" s="24"/>
      <c r="D107" s="5" t="s">
        <v>16</v>
      </c>
      <c r="I107" s="19"/>
    </row>
    <row r="108" spans="1:9" x14ac:dyDescent="0.25">
      <c r="A108" s="13"/>
      <c r="B108" s="23">
        <f>SUM(B95:B107)</f>
        <v>0</v>
      </c>
      <c r="C108" s="25">
        <f>SUM(C95:C102)</f>
        <v>8</v>
      </c>
      <c r="D108" s="11" t="s">
        <v>7</v>
      </c>
      <c r="I108" s="20"/>
    </row>
    <row r="109" spans="1:9" x14ac:dyDescent="0.25">
      <c r="A109" s="13"/>
      <c r="I109" s="20"/>
    </row>
    <row r="110" spans="1:9" x14ac:dyDescent="0.25">
      <c r="A110" s="13" t="s">
        <v>105</v>
      </c>
      <c r="C110" s="37"/>
      <c r="D110" s="27"/>
      <c r="I110" s="20"/>
    </row>
    <row r="111" spans="1:9" x14ac:dyDescent="0.25">
      <c r="A111" s="13"/>
      <c r="B111" s="24"/>
      <c r="C111" s="9">
        <v>1</v>
      </c>
      <c r="D111" s="11" t="s">
        <v>66</v>
      </c>
      <c r="I111" s="14"/>
    </row>
    <row r="112" spans="1:9" x14ac:dyDescent="0.25">
      <c r="A112" s="13"/>
      <c r="B112" s="24"/>
      <c r="C112" s="9">
        <v>1</v>
      </c>
      <c r="D112" s="11" t="s">
        <v>67</v>
      </c>
      <c r="I112" s="17"/>
    </row>
    <row r="113" spans="1:9" x14ac:dyDescent="0.25">
      <c r="A113" s="13"/>
      <c r="B113" s="24"/>
      <c r="C113" s="9">
        <v>1</v>
      </c>
      <c r="D113" s="11" t="s">
        <v>68</v>
      </c>
      <c r="I113" s="17"/>
    </row>
    <row r="114" spans="1:9" x14ac:dyDescent="0.25">
      <c r="A114" s="13"/>
      <c r="B114" s="24"/>
      <c r="C114" s="9">
        <v>1</v>
      </c>
      <c r="D114" s="11" t="s">
        <v>69</v>
      </c>
      <c r="I114" s="17"/>
    </row>
    <row r="115" spans="1:9" x14ac:dyDescent="0.25">
      <c r="A115" s="13"/>
      <c r="B115" s="24"/>
      <c r="C115" s="9">
        <v>0.5</v>
      </c>
      <c r="D115" s="11" t="s">
        <v>70</v>
      </c>
      <c r="I115" s="17"/>
    </row>
    <row r="116" spans="1:9" x14ac:dyDescent="0.25">
      <c r="A116" s="13"/>
      <c r="B116" s="24"/>
      <c r="C116" s="9">
        <v>0.5</v>
      </c>
      <c r="D116" s="11" t="s">
        <v>71</v>
      </c>
      <c r="I116" s="17"/>
    </row>
    <row r="117" spans="1:9" x14ac:dyDescent="0.25">
      <c r="A117" s="13"/>
      <c r="B117" s="24"/>
      <c r="C117" s="9">
        <v>1</v>
      </c>
      <c r="D117" s="11" t="s">
        <v>72</v>
      </c>
      <c r="I117" s="17"/>
    </row>
    <row r="118" spans="1:9" x14ac:dyDescent="0.25">
      <c r="A118" s="13"/>
      <c r="B118" s="24"/>
      <c r="C118" s="9">
        <v>0.5</v>
      </c>
      <c r="D118" s="11" t="s">
        <v>73</v>
      </c>
      <c r="I118" s="17"/>
    </row>
    <row r="119" spans="1:9" x14ac:dyDescent="0.25">
      <c r="A119" s="13"/>
      <c r="B119" s="24"/>
      <c r="C119" s="9">
        <v>0.5</v>
      </c>
      <c r="D119" s="11" t="s">
        <v>74</v>
      </c>
      <c r="I119" s="17"/>
    </row>
    <row r="120" spans="1:9" x14ac:dyDescent="0.25">
      <c r="A120" s="13"/>
      <c r="B120" s="24"/>
      <c r="C120" s="9">
        <v>1</v>
      </c>
      <c r="D120" s="11" t="s">
        <v>75</v>
      </c>
      <c r="I120" s="17"/>
    </row>
    <row r="121" spans="1:9" x14ac:dyDescent="0.25">
      <c r="A121" s="13"/>
      <c r="B121" s="24"/>
      <c r="C121" s="9">
        <v>-1</v>
      </c>
      <c r="D121" s="11" t="s">
        <v>76</v>
      </c>
      <c r="I121" s="17"/>
    </row>
    <row r="122" spans="1:9" x14ac:dyDescent="0.25">
      <c r="A122" s="13"/>
      <c r="B122" s="24"/>
      <c r="C122" s="9">
        <v>-1</v>
      </c>
      <c r="D122" s="11" t="s">
        <v>97</v>
      </c>
      <c r="I122" s="19"/>
    </row>
    <row r="123" spans="1:9" x14ac:dyDescent="0.25">
      <c r="A123" s="13"/>
      <c r="B123" s="24"/>
      <c r="C123" s="9">
        <v>-2</v>
      </c>
      <c r="D123" t="s">
        <v>100</v>
      </c>
      <c r="I123" s="19"/>
    </row>
    <row r="124" spans="1:9" x14ac:dyDescent="0.25">
      <c r="A124" s="13"/>
      <c r="B124" s="24"/>
      <c r="D124" s="5" t="s">
        <v>16</v>
      </c>
      <c r="I124" s="6"/>
    </row>
    <row r="125" spans="1:9" x14ac:dyDescent="0.25">
      <c r="A125" s="13"/>
      <c r="B125" s="23">
        <f>SUM(B111:B124)</f>
        <v>0</v>
      </c>
      <c r="C125" s="25">
        <f>SUM(C111:C120)</f>
        <v>8</v>
      </c>
      <c r="D125" s="11" t="s">
        <v>7</v>
      </c>
      <c r="I125" s="21"/>
    </row>
    <row r="126" spans="1:9" x14ac:dyDescent="0.25">
      <c r="A126" s="13"/>
    </row>
    <row r="127" spans="1:9" x14ac:dyDescent="0.25">
      <c r="A127" s="13"/>
    </row>
    <row r="128" spans="1:9" x14ac:dyDescent="0.25">
      <c r="A128" s="13" t="s">
        <v>86</v>
      </c>
    </row>
    <row r="129" spans="1:9" x14ac:dyDescent="0.25">
      <c r="A129" s="13"/>
      <c r="B129" s="24"/>
      <c r="C129" s="9">
        <v>2</v>
      </c>
      <c r="D129" s="11" t="s">
        <v>77</v>
      </c>
      <c r="I129" s="2"/>
    </row>
    <row r="130" spans="1:9" x14ac:dyDescent="0.25">
      <c r="A130" s="13"/>
      <c r="B130" s="24"/>
      <c r="C130" s="9">
        <v>2</v>
      </c>
      <c r="D130" s="11" t="s">
        <v>78</v>
      </c>
    </row>
    <row r="131" spans="1:9" x14ac:dyDescent="0.25">
      <c r="A131" s="13"/>
      <c r="B131" s="24"/>
      <c r="C131" s="9">
        <v>2</v>
      </c>
      <c r="D131" s="11" t="s">
        <v>79</v>
      </c>
    </row>
    <row r="132" spans="1:9" x14ac:dyDescent="0.25">
      <c r="A132" s="13"/>
      <c r="B132" s="24"/>
      <c r="C132" s="9">
        <v>2</v>
      </c>
      <c r="D132" s="11" t="s">
        <v>80</v>
      </c>
    </row>
    <row r="133" spans="1:9" x14ac:dyDescent="0.25">
      <c r="A133" s="13"/>
      <c r="B133" s="24"/>
      <c r="C133" s="9">
        <v>2</v>
      </c>
      <c r="D133" s="11" t="s">
        <v>81</v>
      </c>
    </row>
    <row r="134" spans="1:9" x14ac:dyDescent="0.25">
      <c r="A134" s="13"/>
      <c r="B134" s="24"/>
      <c r="C134" s="9">
        <v>1</v>
      </c>
      <c r="D134" s="11" t="s">
        <v>96</v>
      </c>
    </row>
    <row r="135" spans="1:9" x14ac:dyDescent="0.25">
      <c r="A135" s="13"/>
      <c r="B135" s="24"/>
      <c r="C135" s="9">
        <v>1</v>
      </c>
      <c r="D135" s="11" t="s">
        <v>82</v>
      </c>
    </row>
    <row r="136" spans="1:9" x14ac:dyDescent="0.25">
      <c r="A136" s="13"/>
      <c r="B136" s="24"/>
      <c r="C136" s="9">
        <v>1</v>
      </c>
      <c r="D136" s="11" t="s">
        <v>83</v>
      </c>
    </row>
    <row r="137" spans="1:9" x14ac:dyDescent="0.25">
      <c r="A137" s="13"/>
      <c r="B137" s="24"/>
      <c r="C137" s="9">
        <v>1</v>
      </c>
      <c r="D137" s="11" t="s">
        <v>84</v>
      </c>
    </row>
    <row r="138" spans="1:9" x14ac:dyDescent="0.25">
      <c r="A138" s="13"/>
      <c r="B138" s="24"/>
      <c r="C138" s="9">
        <v>1</v>
      </c>
      <c r="D138" s="11" t="s">
        <v>85</v>
      </c>
    </row>
    <row r="139" spans="1:9" x14ac:dyDescent="0.25">
      <c r="A139" s="13"/>
      <c r="B139" s="24"/>
      <c r="C139" s="9">
        <v>3</v>
      </c>
      <c r="D139" s="11" t="s">
        <v>34</v>
      </c>
    </row>
    <row r="140" spans="1:9" x14ac:dyDescent="0.25">
      <c r="A140" s="13"/>
      <c r="B140" s="24"/>
      <c r="C140" s="9">
        <v>2</v>
      </c>
      <c r="D140" s="11" t="s">
        <v>35</v>
      </c>
    </row>
    <row r="141" spans="1:9" x14ac:dyDescent="0.25">
      <c r="A141" s="13"/>
      <c r="B141" s="24"/>
      <c r="C141" s="9">
        <v>2</v>
      </c>
      <c r="D141" s="11" t="s">
        <v>101</v>
      </c>
    </row>
    <row r="142" spans="1:9" x14ac:dyDescent="0.25">
      <c r="A142" s="13"/>
      <c r="B142" s="24"/>
      <c r="C142" s="9">
        <v>2</v>
      </c>
      <c r="D142" s="11" t="s">
        <v>36</v>
      </c>
    </row>
    <row r="143" spans="1:9" x14ac:dyDescent="0.25">
      <c r="A143" s="13"/>
      <c r="B143" s="24"/>
      <c r="D143" s="5" t="s">
        <v>16</v>
      </c>
    </row>
    <row r="144" spans="1:9" x14ac:dyDescent="0.25">
      <c r="A144" s="13"/>
      <c r="B144" s="23">
        <f>SUM(B129:B143)</f>
        <v>0</v>
      </c>
      <c r="C144" s="25">
        <f>SUM(C129:C143)</f>
        <v>24</v>
      </c>
      <c r="D144" s="11" t="s">
        <v>7</v>
      </c>
    </row>
    <row r="145" spans="2:9" x14ac:dyDescent="0.25">
      <c r="I145" s="2"/>
    </row>
    <row r="146" spans="2:9" x14ac:dyDescent="0.25">
      <c r="B146" s="28">
        <f>B144+B125+B108+B92+B76+B61+B44+B34+B23</f>
        <v>0</v>
      </c>
      <c r="C146" s="28">
        <f>C144+C125+C108+C92+C76+C61+C44+C34+C23</f>
        <v>140</v>
      </c>
      <c r="D146" s="29" t="s">
        <v>92</v>
      </c>
    </row>
  </sheetData>
  <pageMargins left="0.7" right="0.7" top="0.75" bottom="0.75" header="0.3" footer="0.3"/>
  <pageSetup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Grading Rubric</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duncan</dc:creator>
  <cp:lastModifiedBy>scotd</cp:lastModifiedBy>
  <dcterms:created xsi:type="dcterms:W3CDTF">2010-12-04T19:33:30Z</dcterms:created>
  <dcterms:modified xsi:type="dcterms:W3CDTF">2021-11-15T18:12:42Z</dcterms:modified>
</cp:coreProperties>
</file>