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Jeff\Desktop\MA 150 Fall 2021\Excel Help\"/>
    </mc:Choice>
  </mc:AlternateContent>
  <xr:revisionPtr revIDLastSave="0" documentId="13_ncr:1_{9091F9DD-AE97-440F-A46C-37AA68E08D14}" xr6:coauthVersionLast="47" xr6:coauthVersionMax="47" xr10:uidLastSave="{00000000-0000-0000-0000-000000000000}"/>
  <bookViews>
    <workbookView xWindow="-103" yWindow="-103" windowWidth="24892" windowHeight="13492" xr2:uid="{00000000-000D-0000-FFFF-FFFF00000000}"/>
  </bookViews>
  <sheets>
    <sheet name="Basic S-I-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C9" i="1"/>
  <c r="D9" i="1"/>
  <c r="D10" i="1" l="1"/>
  <c r="C10" i="1"/>
  <c r="B10" i="1"/>
  <c r="C11" i="1" l="1"/>
  <c r="D11" i="1"/>
  <c r="D12" i="1" s="1"/>
  <c r="B11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B12" i="1" l="1"/>
  <c r="C12" i="1"/>
  <c r="C13" i="1" s="1"/>
  <c r="B13" i="1" l="1"/>
  <c r="B14" i="1" s="1"/>
  <c r="D13" i="1"/>
  <c r="D14" i="1" s="1"/>
  <c r="C14" i="1" l="1"/>
  <c r="B15" i="1" s="1"/>
  <c r="C15" i="1"/>
  <c r="C16" i="1" s="1"/>
  <c r="D15" i="1"/>
  <c r="D16" i="1" s="1"/>
  <c r="D17" i="1" s="1"/>
  <c r="B16" i="1" l="1"/>
  <c r="B17" i="1" s="1"/>
  <c r="C17" i="1"/>
  <c r="C18" i="1" s="1"/>
  <c r="B18" i="1" l="1"/>
  <c r="B19" i="1" s="1"/>
  <c r="D18" i="1"/>
  <c r="D19" i="1" s="1"/>
  <c r="C19" i="1" l="1"/>
  <c r="C20" i="1" s="1"/>
  <c r="B20" i="1" l="1"/>
  <c r="B21" i="1" s="1"/>
  <c r="D20" i="1"/>
  <c r="D21" i="1" s="1"/>
  <c r="C21" i="1" l="1"/>
  <c r="C22" i="1" s="1"/>
  <c r="B22" i="1" l="1"/>
  <c r="B23" i="1" s="1"/>
  <c r="D22" i="1"/>
  <c r="D23" i="1" s="1"/>
  <c r="C23" i="1" l="1"/>
  <c r="C24" i="1" s="1"/>
  <c r="B24" i="1" l="1"/>
  <c r="B25" i="1" s="1"/>
  <c r="D24" i="1"/>
  <c r="D25" i="1" s="1"/>
  <c r="C25" i="1" l="1"/>
  <c r="C26" i="1" s="1"/>
  <c r="B26" i="1" l="1"/>
  <c r="B27" i="1" s="1"/>
  <c r="D26" i="1"/>
  <c r="D27" i="1" s="1"/>
  <c r="C27" i="1" l="1"/>
  <c r="C28" i="1" s="1"/>
  <c r="B28" i="1" l="1"/>
  <c r="B29" i="1" s="1"/>
  <c r="D28" i="1"/>
  <c r="D29" i="1" s="1"/>
  <c r="C29" i="1" l="1"/>
  <c r="C30" i="1" s="1"/>
  <c r="B30" i="1" l="1"/>
  <c r="B31" i="1" s="1"/>
  <c r="D30" i="1"/>
  <c r="D31" i="1" s="1"/>
  <c r="C31" i="1" l="1"/>
  <c r="C32" i="1" s="1"/>
  <c r="B32" i="1" l="1"/>
  <c r="B33" i="1" s="1"/>
  <c r="D32" i="1"/>
  <c r="D33" i="1" s="1"/>
  <c r="C33" i="1" l="1"/>
  <c r="C34" i="1" s="1"/>
  <c r="B34" i="1" l="1"/>
  <c r="B35" i="1" s="1"/>
  <c r="D34" i="1"/>
  <c r="D35" i="1" s="1"/>
  <c r="C35" i="1" l="1"/>
  <c r="C36" i="1" s="1"/>
  <c r="B36" i="1" l="1"/>
  <c r="B37" i="1" s="1"/>
  <c r="D36" i="1"/>
  <c r="D37" i="1" s="1"/>
  <c r="C37" i="1" l="1"/>
  <c r="C38" i="1" s="1"/>
  <c r="B38" i="1" l="1"/>
  <c r="B39" i="1" s="1"/>
  <c r="D38" i="1"/>
  <c r="D39" i="1" s="1"/>
  <c r="C39" i="1" l="1"/>
  <c r="C40" i="1" s="1"/>
  <c r="B40" i="1" l="1"/>
  <c r="B41" i="1" s="1"/>
  <c r="D40" i="1"/>
  <c r="D41" i="1" s="1"/>
  <c r="C41" i="1" l="1"/>
  <c r="C42" i="1" s="1"/>
  <c r="B42" i="1" l="1"/>
  <c r="B43" i="1" s="1"/>
  <c r="D42" i="1"/>
  <c r="D43" i="1" s="1"/>
  <c r="C43" i="1" l="1"/>
  <c r="C44" i="1" s="1"/>
  <c r="B44" i="1" l="1"/>
  <c r="B45" i="1" s="1"/>
  <c r="D44" i="1"/>
  <c r="D45" i="1" s="1"/>
  <c r="C45" i="1" l="1"/>
  <c r="C46" i="1" s="1"/>
  <c r="B46" i="1" l="1"/>
  <c r="B47" i="1" s="1"/>
  <c r="D46" i="1"/>
  <c r="D47" i="1" s="1"/>
  <c r="C47" i="1" l="1"/>
  <c r="C48" i="1" s="1"/>
  <c r="B48" i="1" l="1"/>
  <c r="B49" i="1" s="1"/>
  <c r="D48" i="1"/>
  <c r="D49" i="1" s="1"/>
  <c r="C49" i="1" l="1"/>
  <c r="C50" i="1" s="1"/>
  <c r="B50" i="1" l="1"/>
  <c r="B51" i="1" s="1"/>
  <c r="D50" i="1"/>
  <c r="D51" i="1" s="1"/>
  <c r="C51" i="1" l="1"/>
  <c r="C52" i="1" s="1"/>
  <c r="B52" i="1" l="1"/>
  <c r="B53" i="1" s="1"/>
  <c r="D52" i="1"/>
  <c r="D53" i="1" s="1"/>
  <c r="C53" i="1" l="1"/>
  <c r="C54" i="1" s="1"/>
  <c r="B54" i="1" l="1"/>
  <c r="B55" i="1" s="1"/>
  <c r="D54" i="1"/>
  <c r="D55" i="1" s="1"/>
  <c r="C55" i="1" l="1"/>
  <c r="C56" i="1" s="1"/>
  <c r="B56" i="1" l="1"/>
  <c r="B57" i="1" s="1"/>
  <c r="D56" i="1"/>
  <c r="D57" i="1" s="1"/>
  <c r="C57" i="1" l="1"/>
  <c r="C58" i="1" s="1"/>
  <c r="B58" i="1" l="1"/>
  <c r="D58" i="1"/>
</calcChain>
</file>

<file path=xl/sharedStrings.xml><?xml version="1.0" encoding="utf-8"?>
<sst xmlns="http://schemas.openxmlformats.org/spreadsheetml/2006/main" count="8" uniqueCount="8">
  <si>
    <t>t</t>
  </si>
  <si>
    <t>S(t)</t>
  </si>
  <si>
    <t>I(t)</t>
  </si>
  <si>
    <t>R(t)</t>
  </si>
  <si>
    <r>
      <t xml:space="preserve">Effective contact rate, </t>
    </r>
    <r>
      <rPr>
        <i/>
        <sz val="11"/>
        <color theme="1"/>
        <rFont val="Liberation Sans"/>
        <family val="2"/>
      </rPr>
      <t>β =</t>
    </r>
  </si>
  <si>
    <r>
      <t xml:space="preserve">Duration of infectivity, </t>
    </r>
    <r>
      <rPr>
        <i/>
        <sz val="11"/>
        <color theme="1"/>
        <rFont val="Liberation Sans"/>
        <family val="2"/>
      </rPr>
      <t>δ =</t>
    </r>
  </si>
  <si>
    <r>
      <t>Total population,</t>
    </r>
    <r>
      <rPr>
        <i/>
        <sz val="11"/>
        <color theme="1"/>
        <rFont val="Liberation Sans"/>
        <family val="2"/>
      </rPr>
      <t xml:space="preserve"> N</t>
    </r>
    <r>
      <rPr>
        <sz val="11"/>
        <color theme="1"/>
        <rFont val="Liberation Sans"/>
        <family val="2"/>
      </rPr>
      <t xml:space="preserve"> =</t>
    </r>
  </si>
  <si>
    <t>Basic S-I-R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</si>
</sst>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sz val="11"/>
      <color theme="1"/>
      <name val="Liberation Sans"/>
      <family val="2"/>
    </font>
    <font>
      <sz val="11"/>
      <color theme="1"/>
      <name val="Liberation Sans"/>
      <family val="2"/>
    </font>
    <font>
      <i/>
      <sz val="11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3" fillId="0" borderId="0" xfId="0" applyNumberFormat="1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"/>
  <sheetViews>
    <sheetView tabSelected="1" zoomScale="180" zoomScaleNormal="180" workbookViewId="0">
      <selection activeCell="A2" sqref="A2"/>
    </sheetView>
  </sheetViews>
  <sheetFormatPr defaultColWidth="9.15234375" defaultRowHeight="14.15" x14ac:dyDescent="0.35"/>
  <cols>
    <col min="1" max="1" width="9.15234375" style="1"/>
    <col min="2" max="4" width="9.15234375" style="1" customWidth="1"/>
    <col min="5" max="16384" width="9.15234375" style="1"/>
  </cols>
  <sheetData>
    <row r="1" spans="1:4" x14ac:dyDescent="0.35">
      <c r="A1" s="6" t="s">
        <v>7</v>
      </c>
    </row>
    <row r="3" spans="1:4" x14ac:dyDescent="0.35">
      <c r="A3" s="5" t="s">
        <v>4</v>
      </c>
      <c r="D3" s="2">
        <v>1.2</v>
      </c>
    </row>
    <row r="4" spans="1:4" x14ac:dyDescent="0.35">
      <c r="A4" s="5" t="s">
        <v>5</v>
      </c>
      <c r="D4" s="2">
        <v>3</v>
      </c>
    </row>
    <row r="5" spans="1:4" x14ac:dyDescent="0.35">
      <c r="A5" s="5" t="s">
        <v>6</v>
      </c>
      <c r="D5" s="2">
        <v>1000</v>
      </c>
    </row>
    <row r="7" spans="1:4" x14ac:dyDescent="0.35">
      <c r="A7" s="3" t="s">
        <v>0</v>
      </c>
      <c r="B7" s="3" t="s">
        <v>1</v>
      </c>
      <c r="C7" s="3" t="s">
        <v>2</v>
      </c>
      <c r="D7" s="3" t="s">
        <v>3</v>
      </c>
    </row>
    <row r="8" spans="1:4" x14ac:dyDescent="0.35">
      <c r="A8" s="1">
        <v>0</v>
      </c>
      <c r="B8" s="1">
        <f>D5-C8</f>
        <v>995</v>
      </c>
      <c r="C8" s="1">
        <v>5</v>
      </c>
      <c r="D8" s="1">
        <v>0</v>
      </c>
    </row>
    <row r="9" spans="1:4" x14ac:dyDescent="0.35">
      <c r="A9" s="1">
        <f>A8+1</f>
        <v>1</v>
      </c>
      <c r="B9" s="4">
        <f>B8-$D$3*C8*B8/$D$5</f>
        <v>989.03</v>
      </c>
      <c r="C9" s="4">
        <f>C8+$D$3*C8*B8/$D$5-(1/$D$4)*C8</f>
        <v>9.3033333333333328</v>
      </c>
      <c r="D9" s="4">
        <f>D8+(1/$D$4)*C8</f>
        <v>1.6666666666666665</v>
      </c>
    </row>
    <row r="10" spans="1:4" x14ac:dyDescent="0.35">
      <c r="A10" s="1">
        <f t="shared" ref="A10:A23" si="0">A9+1</f>
        <v>2</v>
      </c>
      <c r="B10" s="4">
        <f t="shared" ref="B10:B58" si="1">B9-$D$3*C9*B9/$D$5</f>
        <v>977.98846907999996</v>
      </c>
      <c r="C10" s="4">
        <f t="shared" ref="C10:C58" si="2">C9+$D$3*C9*B9/$D$5-(1/$D$4)*C9</f>
        <v>17.243753142222225</v>
      </c>
      <c r="D10" s="4">
        <f t="shared" ref="D10:D58" si="3">D9+(1/$D$4)*C9</f>
        <v>4.767777777777777</v>
      </c>
    </row>
    <row r="11" spans="1:4" x14ac:dyDescent="0.35">
      <c r="A11" s="1">
        <f t="shared" si="0"/>
        <v>3</v>
      </c>
      <c r="B11" s="4">
        <f t="shared" si="1"/>
        <v>957.75143899589352</v>
      </c>
      <c r="C11" s="4">
        <f t="shared" si="2"/>
        <v>31.732865512254566</v>
      </c>
      <c r="D11" s="4">
        <f t="shared" si="3"/>
        <v>10.515695491851851</v>
      </c>
    </row>
    <row r="12" spans="1:4" x14ac:dyDescent="0.35">
      <c r="A12" s="1">
        <f t="shared" si="0"/>
        <v>4</v>
      </c>
      <c r="B12" s="4">
        <f t="shared" si="1"/>
        <v>921.28080186650357</v>
      </c>
      <c r="C12" s="4">
        <f t="shared" si="2"/>
        <v>57.625880804226341</v>
      </c>
      <c r="D12" s="4">
        <f t="shared" si="3"/>
        <v>21.09331732927004</v>
      </c>
    </row>
    <row r="13" spans="1:4" x14ac:dyDescent="0.35">
      <c r="A13" s="1">
        <f t="shared" si="0"/>
        <v>5</v>
      </c>
      <c r="B13" s="4">
        <f t="shared" si="1"/>
        <v>857.57326065580617</v>
      </c>
      <c r="C13" s="4">
        <f t="shared" si="2"/>
        <v>102.12479508018166</v>
      </c>
      <c r="D13" s="4">
        <f t="shared" si="3"/>
        <v>40.30194426401215</v>
      </c>
    </row>
    <row r="14" spans="1:4" x14ac:dyDescent="0.35">
      <c r="A14" s="1">
        <f t="shared" si="0"/>
        <v>6</v>
      </c>
      <c r="B14" s="4">
        <f t="shared" si="1"/>
        <v>752.47786844294524</v>
      </c>
      <c r="C14" s="4">
        <f t="shared" si="2"/>
        <v>173.178588932982</v>
      </c>
      <c r="D14" s="4">
        <f t="shared" si="3"/>
        <v>74.343542624072697</v>
      </c>
    </row>
    <row r="15" spans="1:4" x14ac:dyDescent="0.35">
      <c r="A15" s="1">
        <f t="shared" si="0"/>
        <v>7</v>
      </c>
      <c r="B15" s="4">
        <f t="shared" si="1"/>
        <v>596.10220189064842</v>
      </c>
      <c r="C15" s="4">
        <f t="shared" si="2"/>
        <v>271.82805917428476</v>
      </c>
      <c r="D15" s="4">
        <f t="shared" si="3"/>
        <v>132.06973893506671</v>
      </c>
    </row>
    <row r="16" spans="1:4" x14ac:dyDescent="0.35">
      <c r="A16" s="1">
        <f t="shared" si="0"/>
        <v>8</v>
      </c>
      <c r="B16" s="4">
        <f t="shared" si="1"/>
        <v>401.65743635930528</v>
      </c>
      <c r="C16" s="4">
        <f t="shared" si="2"/>
        <v>375.66347164753302</v>
      </c>
      <c r="D16" s="4">
        <f t="shared" si="3"/>
        <v>222.67909199316162</v>
      </c>
    </row>
    <row r="17" spans="1:4" x14ac:dyDescent="0.35">
      <c r="A17" s="1">
        <f t="shared" si="0"/>
        <v>9</v>
      </c>
      <c r="B17" s="4">
        <f t="shared" si="1"/>
        <v>220.5918040123637</v>
      </c>
      <c r="C17" s="4">
        <f t="shared" si="2"/>
        <v>431.5079467786303</v>
      </c>
      <c r="D17" s="4">
        <f t="shared" si="3"/>
        <v>347.90024920900595</v>
      </c>
    </row>
    <row r="18" spans="1:4" x14ac:dyDescent="0.35">
      <c r="A18" s="1">
        <f t="shared" si="0"/>
        <v>10</v>
      </c>
      <c r="B18" s="4">
        <f t="shared" si="1"/>
        <v>106.36726430168081</v>
      </c>
      <c r="C18" s="4">
        <f t="shared" si="2"/>
        <v>401.89650422976973</v>
      </c>
      <c r="D18" s="4">
        <f t="shared" si="3"/>
        <v>491.73623146854936</v>
      </c>
    </row>
    <row r="19" spans="1:4" x14ac:dyDescent="0.35">
      <c r="A19" s="1">
        <f t="shared" si="0"/>
        <v>11</v>
      </c>
      <c r="B19" s="4">
        <f t="shared" si="1"/>
        <v>55.068906276885414</v>
      </c>
      <c r="C19" s="4">
        <f t="shared" si="2"/>
        <v>319.22936084464186</v>
      </c>
      <c r="D19" s="4">
        <f t="shared" si="3"/>
        <v>625.70173287847263</v>
      </c>
    </row>
    <row r="20" spans="1:4" x14ac:dyDescent="0.35">
      <c r="A20" s="1">
        <f t="shared" si="0"/>
        <v>12</v>
      </c>
      <c r="B20" s="4">
        <f t="shared" si="1"/>
        <v>33.973372173065073</v>
      </c>
      <c r="C20" s="4">
        <f t="shared" si="2"/>
        <v>233.91510800024827</v>
      </c>
      <c r="D20" s="4">
        <f t="shared" si="3"/>
        <v>732.11151982668662</v>
      </c>
    </row>
    <row r="21" spans="1:4" x14ac:dyDescent="0.35">
      <c r="A21" s="1">
        <f t="shared" si="0"/>
        <v>13</v>
      </c>
      <c r="B21" s="4">
        <f t="shared" si="1"/>
        <v>24.437110147870897</v>
      </c>
      <c r="C21" s="4">
        <f t="shared" si="2"/>
        <v>165.47966735869301</v>
      </c>
      <c r="D21" s="4">
        <f t="shared" si="3"/>
        <v>810.0832224934361</v>
      </c>
    </row>
    <row r="22" spans="1:4" x14ac:dyDescent="0.35">
      <c r="A22" s="1">
        <f t="shared" si="0"/>
        <v>14</v>
      </c>
      <c r="B22" s="4">
        <f t="shared" si="1"/>
        <v>19.584496317697997</v>
      </c>
      <c r="C22" s="4">
        <f t="shared" si="2"/>
        <v>115.17239206930159</v>
      </c>
      <c r="D22" s="4">
        <f t="shared" si="3"/>
        <v>865.24311161300045</v>
      </c>
    </row>
    <row r="23" spans="1:4" x14ac:dyDescent="0.35">
      <c r="A23" s="1">
        <f t="shared" si="0"/>
        <v>15</v>
      </c>
      <c r="B23" s="4">
        <f t="shared" si="1"/>
        <v>16.877784371639947</v>
      </c>
      <c r="C23" s="4">
        <f t="shared" si="2"/>
        <v>79.488306658925779</v>
      </c>
      <c r="D23" s="4">
        <f t="shared" si="3"/>
        <v>903.63390896943429</v>
      </c>
    </row>
    <row r="24" spans="1:4" x14ac:dyDescent="0.35">
      <c r="A24" s="1">
        <f t="shared" ref="A24:A43" si="4">A23+1</f>
        <v>16</v>
      </c>
      <c r="B24" s="4">
        <f t="shared" si="1"/>
        <v>15.267880571812578</v>
      </c>
      <c r="C24" s="4">
        <f t="shared" si="2"/>
        <v>54.602108239111217</v>
      </c>
      <c r="D24" s="4">
        <f t="shared" si="3"/>
        <v>930.13001118907619</v>
      </c>
    </row>
    <row r="25" spans="1:4" x14ac:dyDescent="0.35">
      <c r="A25" s="1">
        <f t="shared" si="4"/>
        <v>17</v>
      </c>
      <c r="B25" s="4">
        <f t="shared" si="1"/>
        <v>14.267490410735856</v>
      </c>
      <c r="C25" s="4">
        <f t="shared" si="2"/>
        <v>37.401795653817537</v>
      </c>
      <c r="D25" s="4">
        <f t="shared" si="3"/>
        <v>948.33071393544662</v>
      </c>
    </row>
    <row r="26" spans="1:4" x14ac:dyDescent="0.35">
      <c r="A26" s="1">
        <f t="shared" si="4"/>
        <v>18</v>
      </c>
      <c r="B26" s="4">
        <f t="shared" si="1"/>
        <v>13.627134697733684</v>
      </c>
      <c r="C26" s="4">
        <f t="shared" si="2"/>
        <v>25.57488614888053</v>
      </c>
      <c r="D26" s="4">
        <f t="shared" si="3"/>
        <v>960.79797915338577</v>
      </c>
    </row>
    <row r="27" spans="1:4" x14ac:dyDescent="0.35">
      <c r="A27" s="1">
        <f t="shared" si="4"/>
        <v>19</v>
      </c>
      <c r="B27" s="4">
        <f t="shared" si="1"/>
        <v>13.208919795617685</v>
      </c>
      <c r="C27" s="4">
        <f t="shared" si="2"/>
        <v>17.468139001369686</v>
      </c>
      <c r="D27" s="4">
        <f t="shared" si="3"/>
        <v>969.32294120301265</v>
      </c>
    </row>
    <row r="28" spans="1:4" x14ac:dyDescent="0.35">
      <c r="A28" s="1">
        <f t="shared" si="4"/>
        <v>20</v>
      </c>
      <c r="B28" s="4">
        <f t="shared" si="1"/>
        <v>12.932037499160334</v>
      </c>
      <c r="C28" s="4">
        <f t="shared" si="2"/>
        <v>11.922308297370476</v>
      </c>
      <c r="D28" s="4">
        <f t="shared" si="3"/>
        <v>975.14565420346923</v>
      </c>
    </row>
    <row r="29" spans="1:4" x14ac:dyDescent="0.35">
      <c r="A29" s="1">
        <f t="shared" si="4"/>
        <v>21</v>
      </c>
      <c r="B29" s="4">
        <f t="shared" si="1"/>
        <v>12.74702181358656</v>
      </c>
      <c r="C29" s="4">
        <f t="shared" si="2"/>
        <v>8.133221217154091</v>
      </c>
      <c r="D29" s="4">
        <f t="shared" si="3"/>
        <v>979.11975696925936</v>
      </c>
    </row>
    <row r="30" spans="1:4" x14ac:dyDescent="0.35">
      <c r="A30" s="1">
        <f t="shared" si="4"/>
        <v>22</v>
      </c>
      <c r="B30" s="4">
        <f t="shared" si="1"/>
        <v>12.622612595662813</v>
      </c>
      <c r="C30" s="4">
        <f t="shared" si="2"/>
        <v>5.5465566960264745</v>
      </c>
      <c r="D30" s="4">
        <f t="shared" si="3"/>
        <v>981.83083070831071</v>
      </c>
    </row>
    <row r="31" spans="1:4" x14ac:dyDescent="0.35">
      <c r="A31" s="1">
        <f t="shared" si="4"/>
        <v>23</v>
      </c>
      <c r="B31" s="4">
        <f t="shared" si="1"/>
        <v>12.538598151966227</v>
      </c>
      <c r="C31" s="4">
        <f t="shared" si="2"/>
        <v>3.7817189077142359</v>
      </c>
      <c r="D31" s="4">
        <f t="shared" si="3"/>
        <v>983.67968294031959</v>
      </c>
    </row>
    <row r="32" spans="1:4" x14ac:dyDescent="0.35">
      <c r="A32" s="1">
        <f t="shared" si="4"/>
        <v>24</v>
      </c>
      <c r="B32" s="4">
        <f t="shared" si="1"/>
        <v>12.4816972075172</v>
      </c>
      <c r="C32" s="4">
        <f t="shared" si="2"/>
        <v>2.5780468829251832</v>
      </c>
      <c r="D32" s="4">
        <f t="shared" si="3"/>
        <v>984.94025590955766</v>
      </c>
    </row>
    <row r="33" spans="1:4" x14ac:dyDescent="0.35">
      <c r="A33" s="1">
        <f t="shared" si="4"/>
        <v>25</v>
      </c>
      <c r="B33" s="4">
        <f t="shared" si="1"/>
        <v>12.443083126821854</v>
      </c>
      <c r="C33" s="4">
        <f t="shared" si="2"/>
        <v>1.7573120026454689</v>
      </c>
      <c r="D33" s="4">
        <f t="shared" si="3"/>
        <v>985.79960487053268</v>
      </c>
    </row>
    <row r="34" spans="1:4" x14ac:dyDescent="0.35">
      <c r="A34" s="1">
        <f t="shared" si="4"/>
        <v>26</v>
      </c>
      <c r="B34" s="4">
        <f t="shared" si="1"/>
        <v>12.416843471627439</v>
      </c>
      <c r="C34" s="4">
        <f t="shared" si="2"/>
        <v>1.1977809902913945</v>
      </c>
      <c r="D34" s="4">
        <f t="shared" si="3"/>
        <v>986.38537553808112</v>
      </c>
    </row>
    <row r="35" spans="1:4" x14ac:dyDescent="0.35">
      <c r="A35" s="1">
        <f t="shared" si="4"/>
        <v>27</v>
      </c>
      <c r="B35" s="4">
        <f t="shared" si="1"/>
        <v>12.398996280743752</v>
      </c>
      <c r="C35" s="4">
        <f t="shared" si="2"/>
        <v>0.81636785107795007</v>
      </c>
      <c r="D35" s="4">
        <f t="shared" si="3"/>
        <v>986.78463586817827</v>
      </c>
    </row>
    <row r="36" spans="1:4" x14ac:dyDescent="0.35">
      <c r="A36" s="1">
        <f t="shared" si="4"/>
        <v>28</v>
      </c>
      <c r="B36" s="4">
        <f t="shared" si="1"/>
        <v>12.386849710404672</v>
      </c>
      <c r="C36" s="4">
        <f t="shared" si="2"/>
        <v>0.55639180439104785</v>
      </c>
      <c r="D36" s="4">
        <f t="shared" si="3"/>
        <v>987.05675848520423</v>
      </c>
    </row>
    <row r="37" spans="1:4" x14ac:dyDescent="0.35">
      <c r="A37" s="1">
        <f t="shared" si="4"/>
        <v>29</v>
      </c>
      <c r="B37" s="4">
        <f t="shared" si="1"/>
        <v>12.378579380411361</v>
      </c>
      <c r="C37" s="4">
        <f t="shared" si="2"/>
        <v>0.37919819958734324</v>
      </c>
      <c r="D37" s="4">
        <f t="shared" si="3"/>
        <v>987.24222242000121</v>
      </c>
    </row>
    <row r="38" spans="1:4" x14ac:dyDescent="0.35">
      <c r="A38" s="1">
        <f t="shared" si="4"/>
        <v>30</v>
      </c>
      <c r="B38" s="4">
        <f t="shared" si="1"/>
        <v>12.37294665839396</v>
      </c>
      <c r="C38" s="4">
        <f t="shared" si="2"/>
        <v>0.25843152174229667</v>
      </c>
      <c r="D38" s="4">
        <f t="shared" si="3"/>
        <v>987.36862181986362</v>
      </c>
    </row>
    <row r="39" spans="1:4" x14ac:dyDescent="0.35">
      <c r="A39" s="1">
        <f t="shared" si="4"/>
        <v>31</v>
      </c>
      <c r="B39" s="4">
        <f t="shared" si="1"/>
        <v>12.369109587073922</v>
      </c>
      <c r="C39" s="4">
        <f t="shared" si="2"/>
        <v>0.17612475248156914</v>
      </c>
      <c r="D39" s="4">
        <f t="shared" si="3"/>
        <v>987.45476566044442</v>
      </c>
    </row>
    <row r="40" spans="1:4" x14ac:dyDescent="0.35">
      <c r="A40" s="1">
        <f t="shared" si="4"/>
        <v>32</v>
      </c>
      <c r="B40" s="4">
        <f t="shared" si="1"/>
        <v>12.366495379436593</v>
      </c>
      <c r="C40" s="4">
        <f t="shared" si="2"/>
        <v>0.12003070929170838</v>
      </c>
      <c r="D40" s="4">
        <f t="shared" si="3"/>
        <v>987.5134739112716</v>
      </c>
    </row>
    <row r="41" spans="1:4" x14ac:dyDescent="0.35">
      <c r="A41" s="1">
        <f t="shared" si="4"/>
        <v>33</v>
      </c>
      <c r="B41" s="4">
        <f t="shared" si="1"/>
        <v>12.364714148382378</v>
      </c>
      <c r="C41" s="4">
        <f t="shared" si="2"/>
        <v>8.1801703915354615E-2</v>
      </c>
      <c r="D41" s="4">
        <f t="shared" si="3"/>
        <v>987.55348414770219</v>
      </c>
    </row>
    <row r="42" spans="1:4" x14ac:dyDescent="0.35">
      <c r="A42" s="1">
        <f t="shared" si="4"/>
        <v>34</v>
      </c>
      <c r="B42" s="4">
        <f t="shared" si="1"/>
        <v>12.363500402759461</v>
      </c>
      <c r="C42" s="4">
        <f t="shared" si="2"/>
        <v>5.5748214899819841E-2</v>
      </c>
      <c r="D42" s="4">
        <f t="shared" si="3"/>
        <v>987.58075138234062</v>
      </c>
    </row>
    <row r="43" spans="1:4" x14ac:dyDescent="0.35">
      <c r="A43" s="1">
        <f t="shared" si="4"/>
        <v>35</v>
      </c>
      <c r="B43" s="4">
        <f t="shared" si="1"/>
        <v>12.36267331106662</v>
      </c>
      <c r="C43" s="4">
        <f t="shared" si="2"/>
        <v>3.7992568292720352E-2</v>
      </c>
      <c r="D43" s="4">
        <f t="shared" si="3"/>
        <v>987.59933412064061</v>
      </c>
    </row>
    <row r="44" spans="1:4" x14ac:dyDescent="0.35">
      <c r="A44" s="1">
        <f t="shared" ref="A44:A58" si="5">A43+1</f>
        <v>36</v>
      </c>
      <c r="B44" s="4">
        <f t="shared" si="1"/>
        <v>12.362109683414559</v>
      </c>
      <c r="C44" s="4">
        <f t="shared" si="2"/>
        <v>2.5892006513875118E-2</v>
      </c>
      <c r="D44" s="4">
        <f t="shared" si="3"/>
        <v>987.6119983100715</v>
      </c>
    </row>
    <row r="45" spans="1:4" x14ac:dyDescent="0.35">
      <c r="A45" s="1">
        <f t="shared" si="5"/>
        <v>37</v>
      </c>
      <c r="B45" s="4">
        <f t="shared" si="1"/>
        <v>12.361725587625221</v>
      </c>
      <c r="C45" s="4">
        <f t="shared" si="2"/>
        <v>1.7645433465254594E-2</v>
      </c>
      <c r="D45" s="4">
        <f t="shared" si="3"/>
        <v>987.62062897890951</v>
      </c>
    </row>
    <row r="46" spans="1:4" x14ac:dyDescent="0.35">
      <c r="A46" s="1">
        <f t="shared" si="5"/>
        <v>38</v>
      </c>
      <c r="B46" s="4">
        <f t="shared" si="1"/>
        <v>12.361463834017574</v>
      </c>
      <c r="C46" s="4">
        <f t="shared" si="2"/>
        <v>1.202537591781634E-2</v>
      </c>
      <c r="D46" s="4">
        <f t="shared" si="3"/>
        <v>987.62651079006457</v>
      </c>
    </row>
    <row r="47" spans="1:4" x14ac:dyDescent="0.35">
      <c r="A47" s="1">
        <f t="shared" si="5"/>
        <v>39</v>
      </c>
      <c r="B47" s="4">
        <f t="shared" si="1"/>
        <v>12.361285452518176</v>
      </c>
      <c r="C47" s="4">
        <f t="shared" si="2"/>
        <v>8.1952987779424884E-3</v>
      </c>
      <c r="D47" s="4">
        <f t="shared" si="3"/>
        <v>987.63051924870388</v>
      </c>
    </row>
    <row r="48" spans="1:4" x14ac:dyDescent="0.35">
      <c r="A48" s="1">
        <f t="shared" si="5"/>
        <v>40</v>
      </c>
      <c r="B48" s="4">
        <f t="shared" si="1"/>
        <v>12.361163887205102</v>
      </c>
      <c r="C48" s="4">
        <f t="shared" si="2"/>
        <v>5.58509783170371E-3</v>
      </c>
      <c r="D48" s="4">
        <f t="shared" si="3"/>
        <v>987.63325101496321</v>
      </c>
    </row>
    <row r="49" spans="1:4" x14ac:dyDescent="0.35">
      <c r="A49" s="1">
        <f t="shared" si="5"/>
        <v>41</v>
      </c>
      <c r="B49" s="4">
        <f t="shared" si="1"/>
        <v>12.361081041233554</v>
      </c>
      <c r="C49" s="4">
        <f t="shared" si="2"/>
        <v>3.8062445260176559E-3</v>
      </c>
      <c r="D49" s="4">
        <f t="shared" si="3"/>
        <v>987.63511271424045</v>
      </c>
    </row>
    <row r="50" spans="1:4" x14ac:dyDescent="0.35">
      <c r="A50" s="1">
        <f t="shared" si="5"/>
        <v>42</v>
      </c>
      <c r="B50" s="4">
        <f t="shared" si="1"/>
        <v>12.361024582077095</v>
      </c>
      <c r="C50" s="4">
        <f t="shared" si="2"/>
        <v>2.5939555071370643E-3</v>
      </c>
      <c r="D50" s="4">
        <f t="shared" si="3"/>
        <v>987.63638146241578</v>
      </c>
    </row>
    <row r="51" spans="1:4" x14ac:dyDescent="0.35">
      <c r="A51" s="1">
        <f t="shared" si="5"/>
        <v>43</v>
      </c>
      <c r="B51" s="4">
        <f t="shared" si="1"/>
        <v>12.360986105339748</v>
      </c>
      <c r="C51" s="4">
        <f t="shared" si="2"/>
        <v>1.7677804087709522E-3</v>
      </c>
      <c r="D51" s="4">
        <f t="shared" si="3"/>
        <v>987.63724611425152</v>
      </c>
    </row>
    <row r="52" spans="1:4" x14ac:dyDescent="0.35">
      <c r="A52" s="1">
        <f t="shared" si="5"/>
        <v>44</v>
      </c>
      <c r="B52" s="4">
        <f t="shared" si="1"/>
        <v>12.360959883528864</v>
      </c>
      <c r="C52" s="4">
        <f t="shared" si="2"/>
        <v>1.2047420833980996E-3</v>
      </c>
      <c r="D52" s="4">
        <f t="shared" si="3"/>
        <v>987.63783537438781</v>
      </c>
    </row>
    <row r="53" spans="1:4" x14ac:dyDescent="0.35">
      <c r="A53" s="1">
        <f t="shared" si="5"/>
        <v>45</v>
      </c>
      <c r="B53" s="4">
        <f t="shared" si="1"/>
        <v>12.360942013406587</v>
      </c>
      <c r="C53" s="4">
        <f t="shared" si="2"/>
        <v>8.2103151120752581E-4</v>
      </c>
      <c r="D53" s="4">
        <f t="shared" si="3"/>
        <v>987.63823695508222</v>
      </c>
    </row>
    <row r="54" spans="1:4" x14ac:dyDescent="0.35">
      <c r="A54" s="1">
        <f t="shared" si="5"/>
        <v>46</v>
      </c>
      <c r="B54" s="4">
        <f t="shared" si="1"/>
        <v>12.360929834939107</v>
      </c>
      <c r="C54" s="4">
        <f t="shared" si="2"/>
        <v>5.5953280828647623E-4</v>
      </c>
      <c r="D54" s="4">
        <f t="shared" si="3"/>
        <v>987.63851063225263</v>
      </c>
    </row>
    <row r="55" spans="1:4" x14ac:dyDescent="0.35">
      <c r="A55" s="1">
        <f t="shared" si="5"/>
        <v>47</v>
      </c>
      <c r="B55" s="4">
        <f t="shared" si="1"/>
        <v>12.360921535324167</v>
      </c>
      <c r="C55" s="4">
        <f t="shared" si="2"/>
        <v>3.8132148713127483E-4</v>
      </c>
      <c r="D55" s="4">
        <f t="shared" si="3"/>
        <v>987.63869714318878</v>
      </c>
    </row>
    <row r="56" spans="1:4" x14ac:dyDescent="0.35">
      <c r="A56" s="1">
        <f t="shared" si="5"/>
        <v>48</v>
      </c>
      <c r="B56" s="4">
        <f t="shared" si="1"/>
        <v>12.360915879142189</v>
      </c>
      <c r="C56" s="4">
        <f t="shared" si="2"/>
        <v>2.5987050673277861E-4</v>
      </c>
      <c r="D56" s="4">
        <f t="shared" si="3"/>
        <v>987.63882425035115</v>
      </c>
    </row>
    <row r="57" spans="1:4" x14ac:dyDescent="0.35">
      <c r="A57" s="1">
        <f t="shared" si="5"/>
        <v>49</v>
      </c>
      <c r="B57" s="4">
        <f t="shared" si="1"/>
        <v>12.360912024457221</v>
      </c>
      <c r="C57" s="4">
        <f t="shared" si="2"/>
        <v>1.7710168945635178E-4</v>
      </c>
      <c r="D57" s="4">
        <f t="shared" si="3"/>
        <v>987.63891087385343</v>
      </c>
    </row>
    <row r="58" spans="1:4" x14ac:dyDescent="0.35">
      <c r="A58" s="1">
        <f t="shared" si="5"/>
        <v>50</v>
      </c>
      <c r="B58" s="4">
        <f t="shared" si="1"/>
        <v>12.360909397491138</v>
      </c>
      <c r="C58" s="4">
        <f t="shared" si="2"/>
        <v>1.2069475905420443E-4</v>
      </c>
      <c r="D58" s="4">
        <f t="shared" si="3"/>
        <v>987.63896990774992</v>
      </c>
    </row>
    <row r="59" spans="1:4" x14ac:dyDescent="0.35">
      <c r="B59" s="4"/>
      <c r="C59" s="4"/>
      <c r="D59" s="4"/>
    </row>
    <row r="60" spans="1:4" x14ac:dyDescent="0.35">
      <c r="B60" s="4"/>
      <c r="C60" s="4"/>
      <c r="D60" s="4"/>
    </row>
    <row r="61" spans="1:4" x14ac:dyDescent="0.35">
      <c r="B61" s="4"/>
      <c r="C61" s="4"/>
      <c r="D61" s="4"/>
    </row>
    <row r="62" spans="1:4" x14ac:dyDescent="0.35">
      <c r="B62" s="4"/>
      <c r="C62" s="4"/>
      <c r="D62" s="4"/>
    </row>
    <row r="63" spans="1:4" x14ac:dyDescent="0.35">
      <c r="B63" s="4"/>
      <c r="C63" s="4"/>
      <c r="D63" s="4"/>
    </row>
    <row r="64" spans="1:4" x14ac:dyDescent="0.35">
      <c r="B64" s="4"/>
      <c r="C64" s="4"/>
      <c r="D64" s="4"/>
    </row>
    <row r="65" spans="2:4" x14ac:dyDescent="0.35">
      <c r="B65" s="4"/>
      <c r="C65" s="4"/>
      <c r="D65" s="4"/>
    </row>
    <row r="66" spans="2:4" x14ac:dyDescent="0.35">
      <c r="B66" s="4"/>
      <c r="C66" s="4"/>
      <c r="D66" s="4"/>
    </row>
    <row r="67" spans="2:4" x14ac:dyDescent="0.35">
      <c r="B67" s="4"/>
      <c r="C67" s="4"/>
      <c r="D67" s="4"/>
    </row>
    <row r="68" spans="2:4" x14ac:dyDescent="0.35">
      <c r="B68" s="4"/>
      <c r="C68" s="4"/>
      <c r="D68" s="4"/>
    </row>
    <row r="69" spans="2:4" x14ac:dyDescent="0.35">
      <c r="B69" s="4"/>
      <c r="C69" s="4"/>
      <c r="D69" s="4"/>
    </row>
    <row r="70" spans="2:4" x14ac:dyDescent="0.35">
      <c r="B70" s="4"/>
      <c r="C70" s="4"/>
      <c r="D70" s="4"/>
    </row>
    <row r="71" spans="2:4" x14ac:dyDescent="0.35">
      <c r="B71" s="4"/>
      <c r="C71" s="4"/>
      <c r="D71" s="4"/>
    </row>
    <row r="72" spans="2:4" x14ac:dyDescent="0.35">
      <c r="B72" s="4"/>
      <c r="C72" s="4"/>
      <c r="D72" s="4"/>
    </row>
    <row r="73" spans="2:4" x14ac:dyDescent="0.35">
      <c r="B73" s="4"/>
      <c r="C73" s="4"/>
      <c r="D73" s="4"/>
    </row>
    <row r="74" spans="2:4" x14ac:dyDescent="0.35">
      <c r="B74" s="4"/>
      <c r="C74" s="4"/>
      <c r="D74" s="4"/>
    </row>
    <row r="75" spans="2:4" x14ac:dyDescent="0.35">
      <c r="B75" s="4"/>
      <c r="C75" s="4"/>
      <c r="D75" s="4"/>
    </row>
    <row r="76" spans="2:4" x14ac:dyDescent="0.35">
      <c r="B76" s="4"/>
      <c r="C76" s="4"/>
      <c r="D76" s="4"/>
    </row>
    <row r="77" spans="2:4" x14ac:dyDescent="0.35">
      <c r="B77" s="4"/>
      <c r="C77" s="4"/>
      <c r="D77" s="4"/>
    </row>
    <row r="78" spans="2:4" x14ac:dyDescent="0.35">
      <c r="B78" s="4"/>
      <c r="C78" s="4"/>
      <c r="D78" s="4"/>
    </row>
    <row r="79" spans="2:4" x14ac:dyDescent="0.35">
      <c r="B79" s="4"/>
      <c r="C79" s="4"/>
      <c r="D79" s="4"/>
    </row>
    <row r="80" spans="2:4" x14ac:dyDescent="0.35">
      <c r="B80" s="4"/>
      <c r="C80" s="4"/>
      <c r="D80" s="4"/>
    </row>
    <row r="81" spans="2:4" x14ac:dyDescent="0.35">
      <c r="B81" s="4"/>
      <c r="C81" s="4"/>
      <c r="D81" s="4"/>
    </row>
    <row r="82" spans="2:4" x14ac:dyDescent="0.35">
      <c r="B82" s="4"/>
      <c r="C82" s="4"/>
      <c r="D82" s="4"/>
    </row>
    <row r="83" spans="2:4" x14ac:dyDescent="0.35">
      <c r="B83" s="4"/>
      <c r="C83" s="4"/>
      <c r="D83" s="4"/>
    </row>
    <row r="84" spans="2:4" x14ac:dyDescent="0.35">
      <c r="B84" s="4"/>
      <c r="C84" s="4"/>
      <c r="D84" s="4"/>
    </row>
    <row r="85" spans="2:4" x14ac:dyDescent="0.35">
      <c r="B85" s="4"/>
      <c r="C85" s="4"/>
      <c r="D85" s="4"/>
    </row>
    <row r="86" spans="2:4" x14ac:dyDescent="0.35">
      <c r="B86" s="4"/>
      <c r="C86" s="4"/>
      <c r="D86" s="4"/>
    </row>
    <row r="87" spans="2:4" x14ac:dyDescent="0.35">
      <c r="B87" s="4"/>
      <c r="C87" s="4"/>
      <c r="D87" s="4"/>
    </row>
    <row r="88" spans="2:4" x14ac:dyDescent="0.35">
      <c r="B88" s="4"/>
      <c r="C88" s="4"/>
      <c r="D88" s="4"/>
    </row>
    <row r="89" spans="2:4" x14ac:dyDescent="0.35">
      <c r="B89" s="4"/>
      <c r="C89" s="4"/>
      <c r="D89" s="4"/>
    </row>
    <row r="90" spans="2:4" x14ac:dyDescent="0.35">
      <c r="B90" s="4"/>
      <c r="C90" s="4"/>
      <c r="D90" s="4"/>
    </row>
    <row r="91" spans="2:4" x14ac:dyDescent="0.35">
      <c r="B91" s="4"/>
      <c r="C91" s="4"/>
      <c r="D91" s="4"/>
    </row>
    <row r="92" spans="2:4" x14ac:dyDescent="0.35">
      <c r="B92" s="4"/>
      <c r="C92" s="4"/>
      <c r="D92" s="4"/>
    </row>
    <row r="93" spans="2:4" x14ac:dyDescent="0.35">
      <c r="B93" s="4"/>
      <c r="C93" s="4"/>
      <c r="D93" s="4"/>
    </row>
    <row r="94" spans="2:4" x14ac:dyDescent="0.35">
      <c r="B94" s="4"/>
      <c r="C94" s="4"/>
      <c r="D94" s="4"/>
    </row>
    <row r="95" spans="2:4" x14ac:dyDescent="0.35">
      <c r="B95" s="4"/>
      <c r="C95" s="4"/>
      <c r="D95" s="4"/>
    </row>
    <row r="96" spans="2:4" x14ac:dyDescent="0.35">
      <c r="B96" s="4"/>
      <c r="C96" s="4"/>
      <c r="D96" s="4"/>
    </row>
    <row r="97" spans="2:4" x14ac:dyDescent="0.35">
      <c r="B97" s="4"/>
      <c r="C97" s="4"/>
      <c r="D97" s="4"/>
    </row>
    <row r="98" spans="2:4" x14ac:dyDescent="0.35">
      <c r="B98" s="4"/>
      <c r="C98" s="4"/>
      <c r="D98" s="4"/>
    </row>
    <row r="99" spans="2:4" x14ac:dyDescent="0.35">
      <c r="B99" s="4"/>
      <c r="C99" s="4"/>
      <c r="D9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Basic S-I-R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</cp:lastModifiedBy>
  <dcterms:created xsi:type="dcterms:W3CDTF">2015-01-30T18:15:10Z</dcterms:created>
  <dcterms:modified xsi:type="dcterms:W3CDTF">2021-10-07T14:58:50Z</dcterms:modified>
</cp:coreProperties>
</file>